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491" windowWidth="10785" windowHeight="8040" tabRatio="955" activeTab="2"/>
  </bookViews>
  <sheets>
    <sheet name="Profile of Class" sheetId="1" r:id="rId1"/>
    <sheet name="Hires by Function" sheetId="2" r:id="rId2"/>
    <sheet name="Top Five Fun." sheetId="3" r:id="rId3"/>
    <sheet name="Hires by Industry" sheetId="4" r:id="rId4"/>
    <sheet name="Top Five Ind." sheetId="5" r:id="rId5"/>
    <sheet name="Hires by Location" sheetId="6" r:id="rId6"/>
    <sheet name="Major Employers" sheetId="7" r:id="rId7"/>
    <sheet name="Job Source" sheetId="8" r:id="rId8"/>
    <sheet name="Mixed Stats" sheetId="9" r:id="rId9"/>
  </sheets>
  <definedNames/>
  <calcPr fullCalcOnLoad="1"/>
</workbook>
</file>

<file path=xl/sharedStrings.xml><?xml version="1.0" encoding="utf-8"?>
<sst xmlns="http://schemas.openxmlformats.org/spreadsheetml/2006/main" count="335" uniqueCount="214">
  <si>
    <t>Function</t>
  </si>
  <si>
    <t>Percent</t>
  </si>
  <si>
    <t>Number</t>
  </si>
  <si>
    <t>Minimum</t>
  </si>
  <si>
    <t>Maximum</t>
  </si>
  <si>
    <t>Median</t>
  </si>
  <si>
    <t>of Hires</t>
  </si>
  <si>
    <t>Total</t>
  </si>
  <si>
    <t>Number of Hires</t>
  </si>
  <si>
    <t>Industry</t>
  </si>
  <si>
    <t>Percent of Hires</t>
  </si>
  <si>
    <r>
      <t>Salary</t>
    </r>
    <r>
      <rPr>
        <b/>
        <vertAlign val="superscript"/>
        <sz val="10"/>
        <rFont val="Arial"/>
        <family val="2"/>
      </rPr>
      <t xml:space="preserve">(1) </t>
    </r>
  </si>
  <si>
    <t>Top Five Functions</t>
  </si>
  <si>
    <t>Region</t>
  </si>
  <si>
    <r>
      <t>Salary</t>
    </r>
    <r>
      <rPr>
        <b/>
        <vertAlign val="superscript"/>
        <sz val="10"/>
        <rFont val="Arial"/>
        <family val="2"/>
      </rPr>
      <t>(1)</t>
    </r>
  </si>
  <si>
    <t>International</t>
  </si>
  <si>
    <t>TOTAL</t>
  </si>
  <si>
    <t>United States</t>
  </si>
  <si>
    <t>Asia</t>
  </si>
  <si>
    <t>Mid-Atlantic</t>
  </si>
  <si>
    <t>Midwest</t>
  </si>
  <si>
    <t>Northeast</t>
  </si>
  <si>
    <t>West</t>
  </si>
  <si>
    <t>Southwest</t>
  </si>
  <si>
    <t>South</t>
  </si>
  <si>
    <t>All Others</t>
  </si>
  <si>
    <t>New Hires by Function - Full Time</t>
  </si>
  <si>
    <t>New Hires by Location:  Full Time</t>
  </si>
  <si>
    <t>New Hires by Industry - Full Time</t>
  </si>
  <si>
    <r>
      <t>Sign-On</t>
    </r>
    <r>
      <rPr>
        <b/>
        <vertAlign val="superscript"/>
        <sz val="10"/>
        <rFont val="Arial"/>
        <family val="2"/>
      </rPr>
      <t>(1,2,3)</t>
    </r>
  </si>
  <si>
    <t>Top Five Functions:  Full-Time</t>
  </si>
  <si>
    <t>All values</t>
  </si>
  <si>
    <t>The University of Chicago Booth School of Business</t>
  </si>
  <si>
    <r>
      <t>Insufficient data</t>
    </r>
    <r>
      <rPr>
        <vertAlign val="superscript"/>
        <sz val="10"/>
        <rFont val="Arial"/>
        <family val="2"/>
      </rPr>
      <t>(1)</t>
    </r>
  </si>
  <si>
    <t xml:space="preserve">     includes guaranteed year-end bonuses and excludes perquisites (e.g., tuition reimbursements, relocation, automobile) and variable compensation</t>
  </si>
  <si>
    <t xml:space="preserve">     (e.g., performance bonuses, stock options).</t>
  </si>
  <si>
    <t>Top Five Industries</t>
  </si>
  <si>
    <t>Top Five Industries - Full-Time</t>
  </si>
  <si>
    <t xml:space="preserve">     less than 1% reporting for all accepted offers and/or less than 50% with salary information.</t>
  </si>
  <si>
    <t xml:space="preserve">     offers and/or less than 50% with salary information.</t>
  </si>
  <si>
    <t>Other</t>
  </si>
  <si>
    <t>Chicago</t>
  </si>
  <si>
    <t>Minneapolis</t>
  </si>
  <si>
    <t>New York</t>
  </si>
  <si>
    <t>Boston</t>
  </si>
  <si>
    <t>Los Angeles</t>
  </si>
  <si>
    <t>Houston</t>
  </si>
  <si>
    <t>Seoul</t>
  </si>
  <si>
    <t>London</t>
  </si>
  <si>
    <t>São Paulo</t>
  </si>
  <si>
    <t>Mexico City</t>
  </si>
  <si>
    <t>Consulting</t>
  </si>
  <si>
    <t>Santiago</t>
  </si>
  <si>
    <t>Seattle</t>
  </si>
  <si>
    <t>Dallas</t>
  </si>
  <si>
    <t>Marketing</t>
  </si>
  <si>
    <t>Investment Banking</t>
  </si>
  <si>
    <t>Investment Management/Research</t>
  </si>
  <si>
    <t>Technology</t>
  </si>
  <si>
    <t>Investment Banking/Brokerage</t>
  </si>
  <si>
    <t>Canada</t>
  </si>
  <si>
    <t>Australia</t>
  </si>
  <si>
    <r>
      <rPr>
        <vertAlign val="superscript"/>
        <sz val="10"/>
        <rFont val="Arial"/>
        <family val="2"/>
      </rPr>
      <t xml:space="preserve">(4) </t>
    </r>
    <r>
      <rPr>
        <sz val="10"/>
        <rFont val="Arial"/>
        <family val="2"/>
      </rPr>
      <t xml:space="preserve"> Investment Management/Research also includes Mutual Fund and Hedge Fund firms.</t>
    </r>
  </si>
  <si>
    <t>Europe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</si>
  <si>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</si>
  <si>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Married</t>
  </si>
  <si>
    <t>Female</t>
  </si>
  <si>
    <t>Mean Years of Work Experience</t>
  </si>
  <si>
    <t>Mean Age</t>
  </si>
  <si>
    <t>U.S. Citizens/Permanent Residents</t>
  </si>
  <si>
    <t>By Three Months
Post Graduation</t>
  </si>
  <si>
    <t>At Graduation</t>
  </si>
  <si>
    <t>Total Graduates</t>
  </si>
  <si>
    <t>Not Responding to Survey</t>
  </si>
  <si>
    <t>Postponing Job Search</t>
  </si>
  <si>
    <t>Not Seeking, Other Reason</t>
  </si>
  <si>
    <t>Starting Own Business/Entrepreneur</t>
  </si>
  <si>
    <t>Sponsored</t>
  </si>
  <si>
    <t>Not Seeking Employment</t>
  </si>
  <si>
    <t>Seeking Employment</t>
  </si>
  <si>
    <t>of Students</t>
  </si>
  <si>
    <t>of Class</t>
  </si>
  <si>
    <t>Employment Profile</t>
  </si>
  <si>
    <t>Class Profile for Full-Time MBA, Joint Degree, and IMBA Graduates</t>
  </si>
  <si>
    <t>All</t>
  </si>
  <si>
    <t>Hires at Companies Hiring One Graduate</t>
  </si>
  <si>
    <t>Hires at Companies Hiring Two or Three</t>
  </si>
  <si>
    <t>Intern Hires</t>
  </si>
  <si>
    <t>Number of</t>
  </si>
  <si>
    <t xml:space="preserve">Number </t>
  </si>
  <si>
    <t>Companies That Hired</t>
  </si>
  <si>
    <t>Major Employers 2010</t>
  </si>
  <si>
    <t xml:space="preserve">    companies were with firms where the school has an established recruiting relationship.</t>
  </si>
  <si>
    <r>
      <t>Direct Contact with Company</t>
    </r>
    <r>
      <rPr>
        <b/>
        <vertAlign val="superscript"/>
        <sz val="10"/>
        <rFont val="Arial"/>
        <family val="2"/>
      </rPr>
      <t>(1)</t>
    </r>
  </si>
  <si>
    <t>School-Facilitated</t>
  </si>
  <si>
    <t>Of Hires</t>
  </si>
  <si>
    <t>Method of Hire</t>
  </si>
  <si>
    <t>New Hires by Job Source - Full Time</t>
  </si>
  <si>
    <t>More than 5 years</t>
  </si>
  <si>
    <t>3 to 5 years</t>
  </si>
  <si>
    <t>1 to 3 years</t>
  </si>
  <si>
    <t>Less than 1 year</t>
  </si>
  <si>
    <t>Years of Experience</t>
  </si>
  <si>
    <t>Salary by Years of Experience - Full Time</t>
  </si>
  <si>
    <t>Technical Degree</t>
  </si>
  <si>
    <t>Business Degree</t>
  </si>
  <si>
    <r>
      <t>Undergraduate Major</t>
    </r>
    <r>
      <rPr>
        <b/>
        <vertAlign val="superscript"/>
        <sz val="10"/>
        <rFont val="Arial"/>
        <family val="2"/>
      </rPr>
      <t>(2)</t>
    </r>
  </si>
  <si>
    <t>Salary by Undergraduate Major - Full Time</t>
  </si>
  <si>
    <t>Citizenship</t>
  </si>
  <si>
    <t>Salary by Citizenship - Full Time</t>
  </si>
  <si>
    <t>Company Finance (Analysis/Treasury)</t>
  </si>
  <si>
    <t>Diversified Financial Services</t>
  </si>
  <si>
    <t>Latin America and the Caribbean</t>
  </si>
  <si>
    <t>Washington, DC</t>
  </si>
  <si>
    <t xml:space="preserve">     included salary information.  Insufficient data indicates less than 1% reporting for all accepted</t>
  </si>
  <si>
    <t xml:space="preserve"> </t>
  </si>
  <si>
    <t>International Graduates</t>
  </si>
  <si>
    <t>Employment Statistics:  2013-2014</t>
  </si>
  <si>
    <t>Profile of the Class of 2014</t>
  </si>
  <si>
    <t>August 2013, December 2013, March 2014, and June 2014</t>
  </si>
  <si>
    <t xml:space="preserve">     in September 2012.</t>
  </si>
  <si>
    <t>Continuing Education</t>
  </si>
  <si>
    <r>
      <rPr>
        <vertAlign val="superscript"/>
        <sz val="10"/>
        <rFont val="Arial"/>
        <family val="2"/>
      </rPr>
      <t xml:space="preserve">(2)   </t>
    </r>
    <r>
      <rPr>
        <sz val="10"/>
        <rFont val="Arial"/>
        <family val="2"/>
      </rPr>
      <t>Undergraduate Major information is unavailable for nine graduates.</t>
    </r>
  </si>
  <si>
    <t>Alumni Contact</t>
  </si>
  <si>
    <t>Booth Job Posting/Resume Referral Service</t>
  </si>
  <si>
    <t>Booth-Facilitated Relationships (e.g., Blog, CNN, GTS Contacts)</t>
  </si>
  <si>
    <t>Interview on Campus - Bid Schedule</t>
  </si>
  <si>
    <t>Interview on Campus - Invite Schedule</t>
  </si>
  <si>
    <t>Other Booth Source (e.g., EIP/Fellow student/Faculty/Student Groups)</t>
  </si>
  <si>
    <t>Summer Employer (Booth-Facilitated)</t>
  </si>
  <si>
    <t>Personal/Prior Business Contact</t>
  </si>
  <si>
    <t>Summer Employer (Student-Facilitated)</t>
  </si>
  <si>
    <t>Organization Website/External Job Board/Industry Event</t>
  </si>
  <si>
    <t>Other Source</t>
  </si>
  <si>
    <t>Bay Area</t>
  </si>
  <si>
    <t>Denver</t>
  </si>
  <si>
    <t>Hong Kong</t>
  </si>
  <si>
    <t>Consumer Products</t>
  </si>
  <si>
    <t>Education/Government/Non-Profit</t>
  </si>
  <si>
    <t>Energy</t>
  </si>
  <si>
    <t>Financial Services - Other</t>
  </si>
  <si>
    <t>Healthcare Products and Services</t>
  </si>
  <si>
    <t>Manufacturing/Chemicals/Plastics</t>
  </si>
  <si>
    <t>Media/Entertainment/Sports</t>
  </si>
  <si>
    <t>Retail</t>
  </si>
  <si>
    <t>Financial Services</t>
  </si>
  <si>
    <t>eCommerce and Internet</t>
  </si>
  <si>
    <t>Hardware</t>
  </si>
  <si>
    <t>Software</t>
  </si>
  <si>
    <t>Telecommunications</t>
  </si>
  <si>
    <t>Private Equity</t>
  </si>
  <si>
    <t>Venture Capital</t>
  </si>
  <si>
    <t>Finance - Other</t>
  </si>
  <si>
    <t>Operations - Production/Supply Chain Mgmt/Logistics</t>
  </si>
  <si>
    <t>Strategic Planning</t>
  </si>
  <si>
    <t>Finance</t>
  </si>
  <si>
    <t>Private Client Services</t>
  </si>
  <si>
    <r>
      <t xml:space="preserve">(1)   </t>
    </r>
    <r>
      <rPr>
        <sz val="10"/>
        <rFont val="Arial"/>
        <family val="2"/>
      </rPr>
      <t>Compensation information is self-reported. Ninety-one percent of students reporting accepted offers included salary information. Insufficient data indicates</t>
    </r>
  </si>
  <si>
    <r>
      <t xml:space="preserve">(1)   </t>
    </r>
    <r>
      <rPr>
        <sz val="10"/>
        <rFont val="Arial"/>
        <family val="2"/>
      </rPr>
      <t>Compensation information is self-reported.  Ninety-one percent of students reporting accepted offers included salary information. Insufficient data indicates</t>
    </r>
  </si>
  <si>
    <r>
      <t xml:space="preserve">(1)   </t>
    </r>
    <r>
      <rPr>
        <sz val="10"/>
        <rFont val="Arial"/>
        <family val="2"/>
      </rPr>
      <t>Compensation information is self-reported.  Ninety-one percent of students reporting accepted offers</t>
    </r>
  </si>
  <si>
    <t>Job Acceptances</t>
  </si>
  <si>
    <t>Job Offers</t>
  </si>
  <si>
    <r>
      <t>Demographic Profile</t>
    </r>
    <r>
      <rPr>
        <b/>
        <vertAlign val="superscript"/>
        <sz val="10"/>
        <rFont val="Arial"/>
        <family val="2"/>
      </rPr>
      <t>(1)</t>
    </r>
  </si>
  <si>
    <r>
      <t>(2)</t>
    </r>
    <r>
      <rPr>
        <sz val="10"/>
        <rFont val="Arial"/>
        <family val="2"/>
      </rPr>
      <t xml:space="preserve">  To be noted in this table, at least 50% of accepted offers in this function reported a bonus.  Overall, 60% of accepted offers reported a sign-on bonus.</t>
    </r>
  </si>
  <si>
    <r>
      <t>(3)</t>
    </r>
    <r>
      <rPr>
        <sz val="10"/>
        <rFont val="Arial"/>
        <family val="2"/>
      </rPr>
      <t xml:space="preserve">  In addition to base salary and sign-on bonus, 16% of students received other guaranteed compensation with a median of $26,000.  Other guaranteed compensation</t>
    </r>
  </si>
  <si>
    <r>
      <t>(2)</t>
    </r>
    <r>
      <rPr>
        <sz val="10"/>
        <rFont val="Arial"/>
        <family val="2"/>
      </rPr>
      <t xml:space="preserve">  To be noted in this table, at least 50% of accepted offers in this industry reported a bonus.  Overall, 60% of accepted offers reported a sign-on bonus.</t>
    </r>
  </si>
  <si>
    <t>McKinsey &amp; Company, Inc.</t>
  </si>
  <si>
    <t>The Boston Consulting Group, Inc.</t>
  </si>
  <si>
    <t>Bain &amp; Company, Inc.</t>
  </si>
  <si>
    <t>Accenture</t>
  </si>
  <si>
    <t xml:space="preserve">Credit Suisse </t>
  </si>
  <si>
    <t>Deloitte Consulting</t>
  </si>
  <si>
    <t>Amazon.com, Inc.</t>
  </si>
  <si>
    <t xml:space="preserve">JPMorgan Chase &amp; Co. </t>
  </si>
  <si>
    <t>Citigroup, Inc.</t>
  </si>
  <si>
    <t>Bank of America Merrill Lynch</t>
  </si>
  <si>
    <t>Goldman Sachs Group Inc.</t>
  </si>
  <si>
    <t>Google Inc.</t>
  </si>
  <si>
    <t>The Cambridge Group, Inc.</t>
  </si>
  <si>
    <t>Apple Inc.</t>
  </si>
  <si>
    <t>Morgan Stanley</t>
  </si>
  <si>
    <t>Kraft Foods Inc.</t>
  </si>
  <si>
    <t>A.T. Kearney, Inc.</t>
  </si>
  <si>
    <t>International Business Machines Corp.</t>
  </si>
  <si>
    <t>Deutsche Bank AG</t>
  </si>
  <si>
    <t>Pepsico, Inc.</t>
  </si>
  <si>
    <t>Wells Fargo Securities, LLC</t>
  </si>
  <si>
    <t>Samsung Group</t>
  </si>
  <si>
    <t>Microsoft Corporation</t>
  </si>
  <si>
    <t>Lincoln International LLC</t>
  </si>
  <si>
    <t>Vmware, Inc.</t>
  </si>
  <si>
    <t>Barclays Capital</t>
  </si>
  <si>
    <t>H.J. Heinz Company</t>
  </si>
  <si>
    <t>Four or More Graduates (28 Companies)</t>
  </si>
  <si>
    <t>Hires at Companies Hiring Four or More Graduates
(28 Companies)</t>
  </si>
  <si>
    <t xml:space="preserve">     Graduates 32 Companies)</t>
  </si>
  <si>
    <r>
      <t>(1)</t>
    </r>
    <r>
      <rPr>
        <sz val="10"/>
        <rFont val="Arial"/>
        <family val="0"/>
      </rPr>
      <t xml:space="preserve"> Approximately one-third of the accepted offers generated by students' direct contact with</t>
    </r>
  </si>
  <si>
    <t xml:space="preserve">     </t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</si>
  <si>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 xml:space="preserve">  Healthcare Products and Services includes Biotech &amp; Life Sciences, Healthcare Services and Pharmaceutical Products.</t>
    </r>
  </si>
  <si>
    <r>
      <t>Business Development</t>
    </r>
    <r>
      <rPr>
        <vertAlign val="superscript"/>
        <sz val="10"/>
        <rFont val="Arial"/>
        <family val="2"/>
      </rPr>
      <t>(4)</t>
    </r>
  </si>
  <si>
    <r>
      <t>Consulting</t>
    </r>
    <r>
      <rPr>
        <vertAlign val="superscript"/>
        <sz val="10"/>
        <rFont val="Arial"/>
        <family val="2"/>
      </rPr>
      <t>(4)</t>
    </r>
  </si>
  <si>
    <r>
      <t>General Management</t>
    </r>
    <r>
      <rPr>
        <vertAlign val="superscript"/>
        <sz val="10"/>
        <rFont val="Arial"/>
        <family val="2"/>
      </rPr>
      <t>(4)</t>
    </r>
  </si>
  <si>
    <r>
      <t>Brand/Product Management</t>
    </r>
    <r>
      <rPr>
        <vertAlign val="superscript"/>
        <sz val="10"/>
        <rFont val="Arial"/>
        <family val="2"/>
      </rPr>
      <t>(4)</t>
    </r>
  </si>
  <si>
    <r>
      <t>Marketing - Other</t>
    </r>
    <r>
      <rPr>
        <vertAlign val="superscript"/>
        <sz val="10"/>
        <rFont val="Arial"/>
        <family val="2"/>
      </rPr>
      <t>(4)</t>
    </r>
  </si>
  <si>
    <r>
      <t>Project Management</t>
    </r>
    <r>
      <rPr>
        <vertAlign val="superscript"/>
        <sz val="10"/>
        <rFont val="Arial"/>
        <family val="2"/>
      </rPr>
      <t>(4)</t>
    </r>
  </si>
  <si>
    <r>
      <t>Other</t>
    </r>
    <r>
      <rPr>
        <vertAlign val="superscript"/>
        <sz val="10"/>
        <rFont val="Arial"/>
        <family val="2"/>
      </rPr>
      <t>(4)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</si>
  <si>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 Accepted offers in these functions include graduates working at start-ups: Business Development (5), Consulting (1), General Management (4), </t>
    </r>
  </si>
  <si>
    <t xml:space="preserve">     Brand/Product Management (2), Marketing - Other (1), Operations - Production/Supply Chain Mgmt/Logistics (2), Project Management (2) and Other (2).</t>
  </si>
  <si>
    <t xml:space="preserve">     and the median was $85,000.</t>
  </si>
  <si>
    <t xml:space="preserve">     In total, 3.8% of accepted offers for the Class of 2014 were with start-ups.  For base salary, the minimum was $46,136, the maximum was $115,000, </t>
  </si>
  <si>
    <r>
      <t xml:space="preserve">(1)   </t>
    </r>
    <r>
      <rPr>
        <sz val="10"/>
        <rFont val="Arial"/>
        <family val="2"/>
      </rPr>
      <t>Compensation information is self-reported. Ninety-one percent of students reporting accepted offers included salary information.</t>
    </r>
  </si>
  <si>
    <t xml:space="preserve">     Insufficient data indicates less than 1% reporting for all accepted offers and/or less than 50% with salary information. </t>
  </si>
  <si>
    <t>Real Estate</t>
  </si>
  <si>
    <t>PwC Advisory/Strategy&amp;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</si>
</sst>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&quot;$&quot;#,##0"/>
    <numFmt numFmtId="168" formatCode="00000"/>
    <numFmt numFmtId="169" formatCode="&quot;$&quot;#,##0.00"/>
    <numFmt numFmtId="170" formatCode="&quot;$&quot;#,##0.0"/>
    <numFmt numFmtId="171" formatCode="[$-409]dddd\,\ mmmm\ dd\,\ yyyy"/>
    <numFmt numFmtId="172" formatCode="[$-409]mmmm\ d\,\ yyyy;@"/>
    <numFmt numFmtId="173" formatCode="mmm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10409]m/d/yyyy"/>
    <numFmt numFmtId="180" formatCode="[$-10409]&quot;$&quot;#,##0.00;\(&quot;$&quot;#,##0.00\)"/>
    <numFmt numFmtId="181" formatCode="[$-10409]#,##0.00%"/>
    <numFmt numFmtId="182" formatCode="###0.00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"/>
      <family val="2"/>
    </font>
    <font>
      <b/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0" borderId="0" applyNumberFormat="0" applyBorder="0" applyAlignment="0" applyProtection="0"/>
    <xf numFmtId="0" fontId="23" fillId="24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6" fillId="31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1" fillId="0" borderId="12" xfId="293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0" xfId="293" applyNumberFormat="1" applyFont="1" applyFill="1" applyAlignment="1">
      <alignment horizontal="center"/>
    </xf>
    <xf numFmtId="164" fontId="0" fillId="0" borderId="0" xfId="293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7" fontId="1" fillId="0" borderId="0" xfId="125" applyNumberFormat="1" applyFont="1" applyFill="1" applyAlignment="1">
      <alignment horizontal="right"/>
    </xf>
    <xf numFmtId="167" fontId="1" fillId="0" borderId="12" xfId="0" applyNumberFormat="1" applyFont="1" applyFill="1" applyBorder="1" applyAlignment="1">
      <alignment horizontal="center"/>
    </xf>
    <xf numFmtId="167" fontId="1" fillId="0" borderId="13" xfId="125" applyNumberFormat="1" applyFont="1" applyFill="1" applyBorder="1" applyAlignment="1">
      <alignment horizontal="center"/>
    </xf>
    <xf numFmtId="167" fontId="1" fillId="0" borderId="0" xfId="125" applyNumberFormat="1" applyFont="1" applyFill="1" applyBorder="1" applyAlignment="1">
      <alignment horizontal="center"/>
    </xf>
    <xf numFmtId="0" fontId="0" fillId="0" borderId="0" xfId="125" applyNumberFormat="1" applyFont="1" applyFill="1" applyBorder="1" applyAlignment="1">
      <alignment horizontal="right"/>
    </xf>
    <xf numFmtId="164" fontId="1" fillId="0" borderId="0" xfId="293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167" fontId="1" fillId="0" borderId="11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 horizontal="left"/>
    </xf>
    <xf numFmtId="167" fontId="0" fillId="0" borderId="0" xfId="125" applyNumberFormat="1" applyFill="1" applyAlignment="1">
      <alignment horizontal="right"/>
    </xf>
    <xf numFmtId="167" fontId="0" fillId="0" borderId="0" xfId="125" applyNumberFormat="1" applyFill="1" applyAlignment="1">
      <alignment horizontal="center"/>
    </xf>
    <xf numFmtId="167" fontId="1" fillId="0" borderId="12" xfId="125" applyNumberFormat="1" applyFont="1" applyFill="1" applyBorder="1" applyAlignment="1">
      <alignment horizontal="right"/>
    </xf>
    <xf numFmtId="167" fontId="1" fillId="0" borderId="12" xfId="125" applyNumberFormat="1" applyFont="1" applyFill="1" applyBorder="1" applyAlignment="1">
      <alignment horizontal="center"/>
    </xf>
    <xf numFmtId="167" fontId="1" fillId="0" borderId="13" xfId="125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7" fontId="1" fillId="0" borderId="0" xfId="125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 inden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7" fontId="0" fillId="0" borderId="0" xfId="125" applyNumberFormat="1" applyFont="1" applyFill="1" applyAlignment="1">
      <alignment horizontal="right"/>
    </xf>
    <xf numFmtId="167" fontId="0" fillId="0" borderId="0" xfId="125" applyNumberFormat="1" applyFont="1" applyFill="1" applyAlignment="1">
      <alignment horizontal="center"/>
    </xf>
    <xf numFmtId="167" fontId="0" fillId="0" borderId="0" xfId="125" applyNumberFormat="1" applyFont="1" applyFill="1" applyBorder="1" applyAlignment="1">
      <alignment horizontal="right"/>
    </xf>
    <xf numFmtId="167" fontId="1" fillId="0" borderId="13" xfId="125" applyNumberFormat="1" applyFont="1" applyFill="1" applyBorder="1" applyAlignment="1">
      <alignment horizontal="center"/>
    </xf>
    <xf numFmtId="167" fontId="0" fillId="0" borderId="0" xfId="125" applyNumberFormat="1" applyFont="1" applyFill="1" applyAlignment="1">
      <alignment horizontal="right"/>
    </xf>
    <xf numFmtId="167" fontId="0" fillId="0" borderId="0" xfId="125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left"/>
    </xf>
    <xf numFmtId="164" fontId="1" fillId="0" borderId="12" xfId="293" applyNumberFormat="1" applyFont="1" applyFill="1" applyBorder="1" applyAlignment="1">
      <alignment horizontal="left"/>
    </xf>
    <xf numFmtId="167" fontId="0" fillId="0" borderId="0" xfId="125" applyNumberFormat="1" applyFill="1" applyBorder="1" applyAlignment="1">
      <alignment horizontal="center"/>
    </xf>
    <xf numFmtId="167" fontId="1" fillId="0" borderId="0" xfId="125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94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294" applyNumberFormat="1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294" applyNumberFormat="1" applyFont="1" applyAlignment="1">
      <alignment horizontal="center"/>
    </xf>
    <xf numFmtId="164" fontId="0" fillId="0" borderId="0" xfId="294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294" applyNumberFormat="1" applyFont="1" applyAlignment="1">
      <alignment horizontal="left"/>
    </xf>
    <xf numFmtId="164" fontId="0" fillId="0" borderId="0" xfId="294" applyNumberFormat="1" applyAlignment="1">
      <alignment horizontal="left"/>
    </xf>
    <xf numFmtId="164" fontId="1" fillId="0" borderId="0" xfId="294" applyNumberFormat="1" applyFont="1" applyFill="1" applyBorder="1" applyAlignment="1">
      <alignment horizontal="center"/>
    </xf>
    <xf numFmtId="164" fontId="0" fillId="0" borderId="0" xfId="294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64" fontId="1" fillId="0" borderId="11" xfId="294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0" borderId="10" xfId="294" applyNumberFormat="1" applyFont="1" applyFill="1" applyBorder="1" applyAlignment="1">
      <alignment horizontal="center"/>
    </xf>
    <xf numFmtId="164" fontId="1" fillId="0" borderId="0" xfId="294" applyNumberFormat="1" applyFont="1" applyAlignment="1">
      <alignment horizontal="center"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11" xfId="294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indent="1"/>
    </xf>
    <xf numFmtId="164" fontId="0" fillId="0" borderId="0" xfId="294" applyNumberFormat="1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164" fontId="0" fillId="0" borderId="0" xfId="294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right" wrapText="1"/>
    </xf>
    <xf numFmtId="167" fontId="7" fillId="0" borderId="0" xfId="0" applyNumberFormat="1" applyFont="1" applyFill="1" applyAlignment="1">
      <alignment horizontal="right" wrapText="1"/>
    </xf>
    <xf numFmtId="167" fontId="0" fillId="0" borderId="0" xfId="0" applyNumberFormat="1" applyFont="1" applyFill="1" applyAlignment="1">
      <alignment horizontal="right" wrapText="1"/>
    </xf>
    <xf numFmtId="167" fontId="1" fillId="0" borderId="11" xfId="125" applyNumberFormat="1" applyFont="1" applyFill="1" applyBorder="1" applyAlignment="1">
      <alignment horizontal="right"/>
    </xf>
    <xf numFmtId="0" fontId="0" fillId="0" borderId="0" xfId="221" applyFill="1">
      <alignment/>
      <protection/>
    </xf>
    <xf numFmtId="0" fontId="0" fillId="0" borderId="0" xfId="221" applyFill="1" applyAlignment="1">
      <alignment horizontal="center"/>
      <protection/>
    </xf>
    <xf numFmtId="164" fontId="0" fillId="0" borderId="0" xfId="295" applyNumberFormat="1" applyFill="1" applyAlignment="1">
      <alignment horizontal="center"/>
    </xf>
    <xf numFmtId="164" fontId="0" fillId="0" borderId="0" xfId="221" applyNumberFormat="1" applyFill="1">
      <alignment/>
      <protection/>
    </xf>
    <xf numFmtId="0" fontId="0" fillId="0" borderId="0" xfId="221" applyFont="1" applyFill="1">
      <alignment/>
      <protection/>
    </xf>
    <xf numFmtId="0" fontId="3" fillId="0" borderId="0" xfId="221" applyFont="1" applyFill="1">
      <alignment/>
      <protection/>
    </xf>
    <xf numFmtId="164" fontId="0" fillId="0" borderId="0" xfId="221" applyNumberFormat="1" applyFill="1" applyAlignment="1">
      <alignment horizontal="center"/>
      <protection/>
    </xf>
    <xf numFmtId="0" fontId="0" fillId="0" borderId="14" xfId="221" applyFill="1" applyBorder="1" applyAlignment="1">
      <alignment horizontal="center"/>
      <protection/>
    </xf>
    <xf numFmtId="0" fontId="0" fillId="0" borderId="14" xfId="221" applyFill="1" applyBorder="1">
      <alignment/>
      <protection/>
    </xf>
    <xf numFmtId="0" fontId="1" fillId="0" borderId="0" xfId="221" applyFont="1" applyFill="1">
      <alignment/>
      <protection/>
    </xf>
    <xf numFmtId="0" fontId="0" fillId="0" borderId="0" xfId="221" applyFill="1" applyAlignment="1">
      <alignment horizontal="left" indent="1"/>
      <protection/>
    </xf>
    <xf numFmtId="15" fontId="1" fillId="0" borderId="13" xfId="221" applyNumberFormat="1" applyFont="1" applyFill="1" applyBorder="1">
      <alignment/>
      <protection/>
    </xf>
    <xf numFmtId="15" fontId="1" fillId="0" borderId="12" xfId="221" applyNumberFormat="1" applyFont="1" applyFill="1" applyBorder="1">
      <alignment/>
      <protection/>
    </xf>
    <xf numFmtId="15" fontId="7" fillId="0" borderId="0" xfId="221" applyNumberFormat="1" applyFont="1" applyFill="1">
      <alignment/>
      <protection/>
    </xf>
    <xf numFmtId="172" fontId="1" fillId="0" borderId="0" xfId="221" applyNumberFormat="1" applyFont="1" applyFill="1" applyAlignment="1">
      <alignment horizontal="left"/>
      <protection/>
    </xf>
    <xf numFmtId="0" fontId="0" fillId="0" borderId="0" xfId="206" applyFill="1">
      <alignment/>
      <protection/>
    </xf>
    <xf numFmtId="0" fontId="0" fillId="0" borderId="0" xfId="206" applyFill="1" applyAlignment="1">
      <alignment horizontal="center"/>
      <protection/>
    </xf>
    <xf numFmtId="0" fontId="1" fillId="0" borderId="11" xfId="206" applyFont="1" applyFill="1" applyBorder="1" applyAlignment="1">
      <alignment horizontal="right"/>
      <protection/>
    </xf>
    <xf numFmtId="164" fontId="1" fillId="0" borderId="11" xfId="206" applyNumberFormat="1" applyFont="1" applyFill="1" applyBorder="1" applyAlignment="1">
      <alignment horizontal="right"/>
      <protection/>
    </xf>
    <xf numFmtId="0" fontId="1" fillId="0" borderId="11" xfId="206" applyFont="1" applyFill="1" applyBorder="1">
      <alignment/>
      <protection/>
    </xf>
    <xf numFmtId="0" fontId="1" fillId="0" borderId="0" xfId="206" applyFont="1" applyFill="1">
      <alignment/>
      <protection/>
    </xf>
    <xf numFmtId="0" fontId="1" fillId="0" borderId="0" xfId="206" applyFont="1" applyFill="1" applyAlignment="1">
      <alignment wrapText="1"/>
      <protection/>
    </xf>
    <xf numFmtId="0" fontId="0" fillId="0" borderId="0" xfId="206" applyFont="1" applyFill="1" applyAlignment="1">
      <alignment horizontal="left" wrapText="1" indent="1"/>
      <protection/>
    </xf>
    <xf numFmtId="0" fontId="7" fillId="0" borderId="0" xfId="206" applyFont="1" applyFill="1">
      <alignment/>
      <protection/>
    </xf>
    <xf numFmtId="0" fontId="0" fillId="0" borderId="0" xfId="206" applyFill="1" applyAlignment="1">
      <alignment horizontal="right"/>
      <protection/>
    </xf>
    <xf numFmtId="0" fontId="1" fillId="0" borderId="13" xfId="206" applyFont="1" applyFill="1" applyBorder="1" applyAlignment="1">
      <alignment horizontal="center"/>
      <protection/>
    </xf>
    <xf numFmtId="164" fontId="1" fillId="0" borderId="13" xfId="206" applyNumberFormat="1" applyFont="1" applyFill="1" applyBorder="1" applyAlignment="1">
      <alignment horizontal="center"/>
      <protection/>
    </xf>
    <xf numFmtId="0" fontId="1" fillId="0" borderId="13" xfId="206" applyFont="1" applyFill="1" applyBorder="1" applyAlignment="1">
      <alignment horizontal="left"/>
      <protection/>
    </xf>
    <xf numFmtId="0" fontId="1" fillId="0" borderId="12" xfId="206" applyFont="1" applyFill="1" applyBorder="1" applyAlignment="1">
      <alignment horizontal="center"/>
      <protection/>
    </xf>
    <xf numFmtId="172" fontId="1" fillId="0" borderId="0" xfId="206" applyNumberFormat="1" applyFont="1" applyFill="1" applyAlignment="1">
      <alignment horizontal="left"/>
      <protection/>
    </xf>
    <xf numFmtId="164" fontId="0" fillId="0" borderId="0" xfId="206" applyNumberFormat="1" applyFill="1" applyAlignment="1">
      <alignment horizontal="center"/>
      <protection/>
    </xf>
    <xf numFmtId="0" fontId="1" fillId="0" borderId="0" xfId="206" applyFont="1" applyFill="1" applyAlignment="1">
      <alignment horizontal="right"/>
      <protection/>
    </xf>
    <xf numFmtId="164" fontId="1" fillId="0" borderId="0" xfId="206" applyNumberFormat="1" applyFont="1" applyFill="1" applyAlignment="1">
      <alignment horizontal="right"/>
      <protection/>
    </xf>
    <xf numFmtId="164" fontId="0" fillId="0" borderId="0" xfId="206" applyNumberFormat="1" applyFill="1" applyAlignment="1">
      <alignment horizontal="right"/>
      <protection/>
    </xf>
    <xf numFmtId="164" fontId="0" fillId="0" borderId="0" xfId="206" applyNumberFormat="1" applyFill="1" applyBorder="1" applyAlignment="1">
      <alignment horizontal="right"/>
      <protection/>
    </xf>
    <xf numFmtId="0" fontId="0" fillId="0" borderId="0" xfId="206" applyFont="1" applyFill="1">
      <alignment/>
      <protection/>
    </xf>
    <xf numFmtId="0" fontId="1" fillId="0" borderId="11" xfId="206" applyFont="1" applyFill="1" applyBorder="1" applyAlignment="1">
      <alignment wrapText="1"/>
      <protection/>
    </xf>
    <xf numFmtId="0" fontId="7" fillId="0" borderId="0" xfId="206" applyFont="1" applyFill="1" applyAlignment="1">
      <alignment horizontal="right"/>
      <protection/>
    </xf>
    <xf numFmtId="0" fontId="0" fillId="0" borderId="0" xfId="206" applyFill="1" applyBorder="1" applyAlignment="1">
      <alignment horizontal="right"/>
      <protection/>
    </xf>
    <xf numFmtId="0" fontId="0" fillId="0" borderId="0" xfId="206" applyFill="1" applyBorder="1">
      <alignment/>
      <protection/>
    </xf>
    <xf numFmtId="0" fontId="0" fillId="0" borderId="0" xfId="206" applyFont="1" applyFill="1" applyBorder="1">
      <alignment/>
      <protection/>
    </xf>
    <xf numFmtId="0" fontId="0" fillId="0" borderId="0" xfId="206" applyFont="1" applyFill="1" applyBorder="1" applyAlignment="1">
      <alignment wrapText="1"/>
      <protection/>
    </xf>
    <xf numFmtId="0" fontId="6" fillId="0" borderId="13" xfId="206" applyFont="1" applyFill="1" applyBorder="1" applyAlignment="1">
      <alignment horizontal="center"/>
      <protection/>
    </xf>
    <xf numFmtId="0" fontId="6" fillId="0" borderId="12" xfId="206" applyFont="1" applyFill="1" applyBorder="1" applyAlignment="1">
      <alignment horizontal="center"/>
      <protection/>
    </xf>
    <xf numFmtId="0" fontId="1" fillId="0" borderId="12" xfId="206" applyFont="1" applyFill="1" applyBorder="1" applyAlignment="1">
      <alignment horizontal="left"/>
      <protection/>
    </xf>
    <xf numFmtId="164" fontId="0" fillId="0" borderId="0" xfId="206" applyNumberFormat="1" applyFill="1" applyBorder="1" applyAlignment="1">
      <alignment horizontal="center"/>
      <protection/>
    </xf>
    <xf numFmtId="0" fontId="0" fillId="0" borderId="0" xfId="206" applyFill="1" applyBorder="1" applyAlignment="1">
      <alignment horizontal="center"/>
      <protection/>
    </xf>
    <xf numFmtId="0" fontId="0" fillId="0" borderId="0" xfId="206" applyFill="1" applyAlignment="1">
      <alignment horizontal="left" wrapText="1" indent="1"/>
      <protection/>
    </xf>
    <xf numFmtId="164" fontId="1" fillId="0" borderId="13" xfId="206" applyNumberFormat="1" applyFont="1" applyFill="1" applyBorder="1" applyAlignment="1">
      <alignment horizontal="left"/>
      <protection/>
    </xf>
    <xf numFmtId="164" fontId="1" fillId="0" borderId="12" xfId="206" applyNumberFormat="1" applyFont="1" applyFill="1" applyBorder="1" applyAlignment="1">
      <alignment horizontal="center"/>
      <protection/>
    </xf>
    <xf numFmtId="164" fontId="1" fillId="0" borderId="12" xfId="206" applyNumberFormat="1" applyFont="1" applyFill="1" applyBorder="1" applyAlignment="1">
      <alignment horizontal="left"/>
      <protection/>
    </xf>
    <xf numFmtId="15" fontId="1" fillId="0" borderId="0" xfId="206" applyNumberFormat="1" applyFont="1" applyFill="1">
      <alignment/>
      <protection/>
    </xf>
    <xf numFmtId="167" fontId="0" fillId="0" borderId="0" xfId="206" applyNumberFormat="1" applyFill="1" applyAlignment="1">
      <alignment horizontal="center"/>
      <protection/>
    </xf>
    <xf numFmtId="3" fontId="0" fillId="0" borderId="0" xfId="206" applyNumberFormat="1" applyFill="1" applyAlignment="1">
      <alignment horizontal="center"/>
      <protection/>
    </xf>
    <xf numFmtId="167" fontId="0" fillId="0" borderId="0" xfId="128" applyNumberFormat="1" applyFont="1" applyFill="1" applyBorder="1" applyAlignment="1">
      <alignment/>
    </xf>
    <xf numFmtId="0" fontId="0" fillId="0" borderId="11" xfId="206" applyFill="1" applyBorder="1">
      <alignment/>
      <protection/>
    </xf>
    <xf numFmtId="167" fontId="0" fillId="0" borderId="0" xfId="206" applyNumberFormat="1" applyFill="1" applyAlignment="1">
      <alignment/>
      <protection/>
    </xf>
    <xf numFmtId="164" fontId="0" fillId="0" borderId="0" xfId="206" applyNumberFormat="1" applyFill="1">
      <alignment/>
      <protection/>
    </xf>
    <xf numFmtId="167" fontId="1" fillId="0" borderId="13" xfId="206" applyNumberFormat="1" applyFont="1" applyFill="1" applyBorder="1" applyAlignment="1">
      <alignment horizontal="center"/>
      <protection/>
    </xf>
    <xf numFmtId="3" fontId="1" fillId="0" borderId="13" xfId="206" applyNumberFormat="1" applyFont="1" applyFill="1" applyBorder="1" applyAlignment="1">
      <alignment horizontal="center"/>
      <protection/>
    </xf>
    <xf numFmtId="0" fontId="1" fillId="0" borderId="13" xfId="206" applyFont="1" applyFill="1" applyBorder="1">
      <alignment/>
      <protection/>
    </xf>
    <xf numFmtId="167" fontId="1" fillId="0" borderId="12" xfId="206" applyNumberFormat="1" applyFont="1" applyFill="1" applyBorder="1" applyAlignment="1">
      <alignment horizontal="center"/>
      <protection/>
    </xf>
    <xf numFmtId="3" fontId="1" fillId="0" borderId="12" xfId="206" applyNumberFormat="1" applyFont="1" applyFill="1" applyBorder="1" applyAlignment="1">
      <alignment horizontal="center"/>
      <protection/>
    </xf>
    <xf numFmtId="0" fontId="1" fillId="0" borderId="12" xfId="206" applyFont="1" applyFill="1" applyBorder="1">
      <alignment/>
      <protection/>
    </xf>
    <xf numFmtId="3" fontId="0" fillId="0" borderId="0" xfId="206" applyNumberFormat="1" applyFill="1">
      <alignment/>
      <protection/>
    </xf>
    <xf numFmtId="167" fontId="1" fillId="0" borderId="11" xfId="206" applyNumberFormat="1" applyFont="1" applyFill="1" applyBorder="1" applyAlignment="1">
      <alignment horizontal="right"/>
      <protection/>
    </xf>
    <xf numFmtId="14" fontId="1" fillId="0" borderId="0" xfId="206" applyNumberFormat="1" applyFont="1" applyFill="1">
      <alignment/>
      <protection/>
    </xf>
    <xf numFmtId="167" fontId="0" fillId="0" borderId="0" xfId="206" applyNumberFormat="1" applyFill="1">
      <alignment/>
      <protection/>
    </xf>
    <xf numFmtId="167" fontId="0" fillId="0" borderId="0" xfId="0" applyNumberFormat="1" applyFont="1" applyFill="1" applyBorder="1" applyAlignment="1">
      <alignment horizontal="center"/>
    </xf>
    <xf numFmtId="3" fontId="0" fillId="0" borderId="0" xfId="206" applyNumberFormat="1" applyFill="1" applyAlignment="1">
      <alignment horizontal="right"/>
      <protection/>
    </xf>
    <xf numFmtId="3" fontId="1" fillId="0" borderId="11" xfId="206" applyNumberFormat="1" applyFont="1" applyFill="1" applyBorder="1" applyAlignment="1">
      <alignment horizontal="right"/>
      <protection/>
    </xf>
    <xf numFmtId="164" fontId="0" fillId="0" borderId="0" xfId="206" applyNumberFormat="1" applyFont="1" applyFill="1" applyAlignment="1">
      <alignment horizontal="right"/>
      <protection/>
    </xf>
    <xf numFmtId="3" fontId="0" fillId="0" borderId="0" xfId="206" applyNumberFormat="1" applyFont="1" applyFill="1" applyAlignment="1">
      <alignment horizontal="right"/>
      <protection/>
    </xf>
    <xf numFmtId="0" fontId="3" fillId="0" borderId="0" xfId="206" applyFont="1" applyFill="1" applyBorder="1" applyAlignment="1">
      <alignment/>
      <protection/>
    </xf>
    <xf numFmtId="0" fontId="0" fillId="0" borderId="0" xfId="206" applyFont="1" applyFill="1" applyBorder="1" applyAlignment="1">
      <alignment/>
      <protection/>
    </xf>
    <xf numFmtId="0" fontId="3" fillId="0" borderId="0" xfId="206" applyFont="1" applyFill="1">
      <alignment/>
      <protection/>
    </xf>
    <xf numFmtId="0" fontId="3" fillId="0" borderId="0" xfId="0" applyFont="1" applyFill="1" applyBorder="1" applyAlignment="1">
      <alignment/>
    </xf>
    <xf numFmtId="164" fontId="3" fillId="0" borderId="0" xfId="29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12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4" fontId="0" fillId="0" borderId="0" xfId="293" applyNumberFormat="1" applyFont="1" applyFill="1" applyAlignment="1">
      <alignment horizontal="center"/>
    </xf>
    <xf numFmtId="167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/>
    </xf>
    <xf numFmtId="167" fontId="0" fillId="0" borderId="0" xfId="0" applyNumberFormat="1" applyFill="1" applyAlignment="1">
      <alignment/>
    </xf>
    <xf numFmtId="0" fontId="37" fillId="0" borderId="0" xfId="221" applyFont="1" applyFill="1">
      <alignment/>
      <protection/>
    </xf>
    <xf numFmtId="167" fontId="0" fillId="0" borderId="0" xfId="125" applyNumberFormat="1" applyFont="1" applyFill="1" applyAlignment="1">
      <alignment horizontal="right"/>
    </xf>
    <xf numFmtId="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left" inden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1" fillId="0" borderId="0" xfId="206" applyNumberFormat="1" applyFont="1" applyFill="1" applyAlignment="1">
      <alignment horizontal="center"/>
      <protection/>
    </xf>
    <xf numFmtId="0" fontId="1" fillId="0" borderId="0" xfId="206" applyFont="1" applyFill="1" applyAlignment="1">
      <alignment horizontal="center" wrapText="1"/>
      <protection/>
    </xf>
    <xf numFmtId="0" fontId="0" fillId="0" borderId="0" xfId="206" applyFill="1" applyAlignment="1">
      <alignment horizontal="center" wrapText="1"/>
      <protection/>
    </xf>
    <xf numFmtId="164" fontId="1" fillId="0" borderId="11" xfId="206" applyNumberFormat="1" applyFont="1" applyFill="1" applyBorder="1" applyAlignment="1">
      <alignment horizontal="center"/>
      <protection/>
    </xf>
    <xf numFmtId="0" fontId="1" fillId="0" borderId="11" xfId="206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7" fontId="1" fillId="0" borderId="0" xfId="125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3" fontId="1" fillId="0" borderId="11" xfId="206" applyNumberFormat="1" applyFont="1" applyFill="1" applyBorder="1" applyAlignment="1">
      <alignment horizontal="center"/>
      <protection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295" applyNumberFormat="1" applyFont="1" applyFill="1" applyBorder="1" applyAlignment="1">
      <alignment horizontal="center"/>
    </xf>
    <xf numFmtId="0" fontId="1" fillId="0" borderId="12" xfId="221" applyFont="1" applyFill="1" applyBorder="1" applyAlignment="1">
      <alignment horizontal="center"/>
      <protection/>
    </xf>
    <xf numFmtId="164" fontId="1" fillId="0" borderId="13" xfId="295" applyNumberFormat="1" applyFont="1" applyFill="1" applyBorder="1" applyAlignment="1">
      <alignment horizontal="center"/>
    </xf>
    <xf numFmtId="0" fontId="1" fillId="0" borderId="13" xfId="221" applyFont="1" applyFill="1" applyBorder="1" applyAlignment="1">
      <alignment horizontal="center"/>
      <protection/>
    </xf>
    <xf numFmtId="0" fontId="0" fillId="0" borderId="0" xfId="221" applyFill="1" applyBorder="1">
      <alignment/>
      <protection/>
    </xf>
    <xf numFmtId="0" fontId="0" fillId="0" borderId="0" xfId="221" applyFill="1" applyBorder="1" applyAlignment="1">
      <alignment horizontal="center"/>
      <protection/>
    </xf>
    <xf numFmtId="164" fontId="0" fillId="0" borderId="0" xfId="221" applyNumberFormat="1" applyFill="1" applyBorder="1" applyAlignment="1">
      <alignment horizontal="center"/>
      <protection/>
    </xf>
    <xf numFmtId="0" fontId="0" fillId="0" borderId="0" xfId="221" applyNumberFormat="1" applyFill="1" applyBorder="1" applyAlignment="1">
      <alignment horizontal="center"/>
      <protection/>
    </xf>
    <xf numFmtId="0" fontId="1" fillId="0" borderId="0" xfId="221" applyFont="1" applyFill="1" applyAlignment="1">
      <alignment horizontal="center"/>
      <protection/>
    </xf>
    <xf numFmtId="0" fontId="1" fillId="0" borderId="0" xfId="221" applyFont="1" applyFill="1" applyAlignment="1">
      <alignment horizontal="center" wrapText="1"/>
      <protection/>
    </xf>
    <xf numFmtId="164" fontId="0" fillId="0" borderId="0" xfId="231" applyNumberFormat="1" applyFill="1" applyAlignment="1">
      <alignment horizontal="center"/>
      <protection/>
    </xf>
    <xf numFmtId="9" fontId="0" fillId="0" borderId="0" xfId="295" applyNumberFormat="1" applyFill="1" applyAlignment="1">
      <alignment horizontal="center"/>
    </xf>
    <xf numFmtId="9" fontId="0" fillId="0" borderId="0" xfId="221" applyNumberFormat="1" applyFill="1" applyAlignment="1">
      <alignment horizontal="center"/>
      <protection/>
    </xf>
    <xf numFmtId="9" fontId="1" fillId="0" borderId="0" xfId="221" applyNumberFormat="1" applyFont="1" applyFill="1" applyAlignment="1">
      <alignment horizontal="center"/>
      <protection/>
    </xf>
    <xf numFmtId="0" fontId="0" fillId="0" borderId="0" xfId="221" applyNumberFormat="1" applyFont="1" applyFill="1" applyAlignment="1">
      <alignment horizontal="center"/>
      <protection/>
    </xf>
    <xf numFmtId="9" fontId="0" fillId="0" borderId="0" xfId="221" applyNumberFormat="1" applyFont="1" applyFill="1" applyAlignment="1">
      <alignment horizontal="center"/>
      <protection/>
    </xf>
    <xf numFmtId="9" fontId="0" fillId="0" borderId="14" xfId="221" applyNumberFormat="1" applyFill="1" applyBorder="1" applyAlignment="1">
      <alignment horizontal="center"/>
      <protection/>
    </xf>
    <xf numFmtId="164" fontId="0" fillId="0" borderId="0" xfId="0" applyNumberFormat="1" applyFont="1" applyFill="1" applyAlignment="1">
      <alignment/>
    </xf>
  </cellXfs>
  <cellStyles count="3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2 2" xfId="38"/>
    <cellStyle name="Accent1 2 3" xfId="39"/>
    <cellStyle name="Accent1 2 4" xfId="40"/>
    <cellStyle name="Accent1 3" xfId="41"/>
    <cellStyle name="Accent1 4" xfId="42"/>
    <cellStyle name="Accent1 5" xfId="43"/>
    <cellStyle name="Accent2" xfId="44"/>
    <cellStyle name="Accent2 - 20%" xfId="45"/>
    <cellStyle name="Accent2 - 40%" xfId="46"/>
    <cellStyle name="Accent2 - 60%" xfId="47"/>
    <cellStyle name="Accent2 2" xfId="48"/>
    <cellStyle name="Accent2 2 2" xfId="49"/>
    <cellStyle name="Accent2 2 3" xfId="50"/>
    <cellStyle name="Accent2 2 4" xfId="51"/>
    <cellStyle name="Accent2 3" xfId="52"/>
    <cellStyle name="Accent2 4" xfId="53"/>
    <cellStyle name="Accent2 5" xfId="54"/>
    <cellStyle name="Accent3" xfId="55"/>
    <cellStyle name="Accent3 - 20%" xfId="56"/>
    <cellStyle name="Accent3 - 40%" xfId="57"/>
    <cellStyle name="Accent3 - 60%" xfId="58"/>
    <cellStyle name="Accent3 2" xfId="59"/>
    <cellStyle name="Accent3 2 2" xfId="60"/>
    <cellStyle name="Accent3 2 3" xfId="61"/>
    <cellStyle name="Accent3 2 4" xfId="62"/>
    <cellStyle name="Accent3 3" xfId="63"/>
    <cellStyle name="Accent3 4" xfId="64"/>
    <cellStyle name="Accent3 5" xfId="65"/>
    <cellStyle name="Accent4" xfId="66"/>
    <cellStyle name="Accent4 - 20%" xfId="67"/>
    <cellStyle name="Accent4 - 40%" xfId="68"/>
    <cellStyle name="Accent4 - 60%" xfId="69"/>
    <cellStyle name="Accent4 2" xfId="70"/>
    <cellStyle name="Accent4 2 2" xfId="71"/>
    <cellStyle name="Accent4 2 3" xfId="72"/>
    <cellStyle name="Accent4 2 4" xfId="73"/>
    <cellStyle name="Accent4 3" xfId="74"/>
    <cellStyle name="Accent4 4" xfId="75"/>
    <cellStyle name="Accent4 5" xfId="76"/>
    <cellStyle name="Accent5" xfId="77"/>
    <cellStyle name="Accent5 - 20%" xfId="78"/>
    <cellStyle name="Accent5 - 40%" xfId="79"/>
    <cellStyle name="Accent5 - 60%" xfId="80"/>
    <cellStyle name="Accent5 2" xfId="81"/>
    <cellStyle name="Accent5 2 2" xfId="82"/>
    <cellStyle name="Accent5 2 3" xfId="83"/>
    <cellStyle name="Accent5 2 4" xfId="84"/>
    <cellStyle name="Accent5 3" xfId="85"/>
    <cellStyle name="Accent5 4" xfId="86"/>
    <cellStyle name="Accent5 5" xfId="87"/>
    <cellStyle name="Accent6" xfId="88"/>
    <cellStyle name="Accent6 - 20%" xfId="89"/>
    <cellStyle name="Accent6 - 40%" xfId="90"/>
    <cellStyle name="Accent6 - 60%" xfId="91"/>
    <cellStyle name="Accent6 2" xfId="92"/>
    <cellStyle name="Accent6 2 2" xfId="93"/>
    <cellStyle name="Accent6 2 3" xfId="94"/>
    <cellStyle name="Accent6 2 4" xfId="95"/>
    <cellStyle name="Accent6 3" xfId="96"/>
    <cellStyle name="Accent6 4" xfId="97"/>
    <cellStyle name="Accent6 5" xfId="98"/>
    <cellStyle name="Bad" xfId="99"/>
    <cellStyle name="Bad 2" xfId="100"/>
    <cellStyle name="Bad 2 2" xfId="101"/>
    <cellStyle name="Bad 2 3" xfId="102"/>
    <cellStyle name="Bad 2 4" xfId="103"/>
    <cellStyle name="Bad 3" xfId="104"/>
    <cellStyle name="Bad 4" xfId="105"/>
    <cellStyle name="Bad 5" xfId="106"/>
    <cellStyle name="Calculation" xfId="107"/>
    <cellStyle name="Calculation 2" xfId="108"/>
    <cellStyle name="Calculation 2 2" xfId="109"/>
    <cellStyle name="Calculation 2 3" xfId="110"/>
    <cellStyle name="Calculation 2 4" xfId="111"/>
    <cellStyle name="Calculation 3" xfId="112"/>
    <cellStyle name="Calculation 4" xfId="113"/>
    <cellStyle name="Calculation 5" xfId="114"/>
    <cellStyle name="Check Cell" xfId="115"/>
    <cellStyle name="Check Cell 2" xfId="116"/>
    <cellStyle name="Check Cell 2 2" xfId="117"/>
    <cellStyle name="Check Cell 2 3" xfId="118"/>
    <cellStyle name="Check Cell 2 4" xfId="119"/>
    <cellStyle name="Check Cell 3" xfId="120"/>
    <cellStyle name="Check Cell 4" xfId="121"/>
    <cellStyle name="Check Cell 5" xfId="122"/>
    <cellStyle name="Comma" xfId="123"/>
    <cellStyle name="Comma [0]" xfId="124"/>
    <cellStyle name="Currency" xfId="125"/>
    <cellStyle name="Currency [0]" xfId="126"/>
    <cellStyle name="Currency 2" xfId="127"/>
    <cellStyle name="Currency 2 2" xfId="128"/>
    <cellStyle name="Currency 3" xfId="129"/>
    <cellStyle name="Currency 3 2" xfId="130"/>
    <cellStyle name="Currency 4" xfId="131"/>
    <cellStyle name="Currency 5" xfId="132"/>
    <cellStyle name="Currency 6" xfId="133"/>
    <cellStyle name="Currency 7" xfId="134"/>
    <cellStyle name="Emphasis 1" xfId="135"/>
    <cellStyle name="Emphasis 2" xfId="136"/>
    <cellStyle name="Emphasis 3" xfId="137"/>
    <cellStyle name="Explanatory Text" xfId="138"/>
    <cellStyle name="Followed Hyperlink" xfId="139"/>
    <cellStyle name="Good" xfId="140"/>
    <cellStyle name="Good 2" xfId="141"/>
    <cellStyle name="Good 2 2" xfId="142"/>
    <cellStyle name="Good 2 3" xfId="143"/>
    <cellStyle name="Good 2 4" xfId="144"/>
    <cellStyle name="Good 3" xfId="145"/>
    <cellStyle name="Good 4" xfId="146"/>
    <cellStyle name="Good 5" xfId="147"/>
    <cellStyle name="Heading 1" xfId="148"/>
    <cellStyle name="Heading 1 2" xfId="149"/>
    <cellStyle name="Heading 1 2 2" xfId="150"/>
    <cellStyle name="Heading 1 2 3" xfId="151"/>
    <cellStyle name="Heading 1 2 4" xfId="152"/>
    <cellStyle name="Heading 1 3" xfId="153"/>
    <cellStyle name="Heading 1 4" xfId="154"/>
    <cellStyle name="Heading 1 5" xfId="155"/>
    <cellStyle name="Heading 2" xfId="156"/>
    <cellStyle name="Heading 2 2" xfId="157"/>
    <cellStyle name="Heading 2 2 2" xfId="158"/>
    <cellStyle name="Heading 2 2 3" xfId="159"/>
    <cellStyle name="Heading 2 2 4" xfId="160"/>
    <cellStyle name="Heading 2 3" xfId="161"/>
    <cellStyle name="Heading 2 4" xfId="162"/>
    <cellStyle name="Heading 2 5" xfId="163"/>
    <cellStyle name="Heading 3" xfId="164"/>
    <cellStyle name="Heading 3 2" xfId="165"/>
    <cellStyle name="Heading 3 2 2" xfId="166"/>
    <cellStyle name="Heading 3 2 3" xfId="167"/>
    <cellStyle name="Heading 3 2 4" xfId="168"/>
    <cellStyle name="Heading 3 3" xfId="169"/>
    <cellStyle name="Heading 3 4" xfId="170"/>
    <cellStyle name="Heading 3 5" xfId="171"/>
    <cellStyle name="Heading 4" xfId="172"/>
    <cellStyle name="Heading 4 2" xfId="173"/>
    <cellStyle name="Heading 4 2 2" xfId="174"/>
    <cellStyle name="Heading 4 2 3" xfId="175"/>
    <cellStyle name="Heading 4 2 4" xfId="176"/>
    <cellStyle name="Heading 4 3" xfId="177"/>
    <cellStyle name="Heading 4 4" xfId="178"/>
    <cellStyle name="Heading 4 5" xfId="179"/>
    <cellStyle name="Hyperlink" xfId="180"/>
    <cellStyle name="Input" xfId="181"/>
    <cellStyle name="Input 2" xfId="182"/>
    <cellStyle name="Input 2 2" xfId="183"/>
    <cellStyle name="Input 2 3" xfId="184"/>
    <cellStyle name="Input 2 4" xfId="185"/>
    <cellStyle name="Input 3" xfId="186"/>
    <cellStyle name="Input 4" xfId="187"/>
    <cellStyle name="Input 5" xfId="188"/>
    <cellStyle name="Linked Cell" xfId="189"/>
    <cellStyle name="Linked Cell 2" xfId="190"/>
    <cellStyle name="Linked Cell 2 2" xfId="191"/>
    <cellStyle name="Linked Cell 2 3" xfId="192"/>
    <cellStyle name="Linked Cell 2 4" xfId="193"/>
    <cellStyle name="Linked Cell 3" xfId="194"/>
    <cellStyle name="Linked Cell 4" xfId="195"/>
    <cellStyle name="Linked Cell 5" xfId="196"/>
    <cellStyle name="Neutral" xfId="197"/>
    <cellStyle name="Neutral 2" xfId="198"/>
    <cellStyle name="Neutral 2 2" xfId="199"/>
    <cellStyle name="Neutral 2 3" xfId="200"/>
    <cellStyle name="Neutral 2 4" xfId="201"/>
    <cellStyle name="Neutral 3" xfId="202"/>
    <cellStyle name="Neutral 4" xfId="203"/>
    <cellStyle name="Neutral 5" xfId="204"/>
    <cellStyle name="Normal 10" xfId="205"/>
    <cellStyle name="Normal 10 2" xfId="206"/>
    <cellStyle name="Normal 10 2 2" xfId="207"/>
    <cellStyle name="Normal 10 3" xfId="208"/>
    <cellStyle name="Normal 10 4" xfId="209"/>
    <cellStyle name="Normal 11" xfId="210"/>
    <cellStyle name="Normal 11 2" xfId="211"/>
    <cellStyle name="Normal 11 3" xfId="212"/>
    <cellStyle name="Normal 11 4" xfId="213"/>
    <cellStyle name="Normal 12" xfId="214"/>
    <cellStyle name="Normal 13" xfId="215"/>
    <cellStyle name="Normal 14" xfId="216"/>
    <cellStyle name="Normal 15" xfId="217"/>
    <cellStyle name="Normal 16" xfId="218"/>
    <cellStyle name="Normal 17" xfId="219"/>
    <cellStyle name="Normal 18" xfId="220"/>
    <cellStyle name="Normal 19" xfId="221"/>
    <cellStyle name="Normal 19 2" xfId="222"/>
    <cellStyle name="Normal 2" xfId="223"/>
    <cellStyle name="Normal 2 2" xfId="224"/>
    <cellStyle name="Normal 2 3" xfId="225"/>
    <cellStyle name="Normal 2 4" xfId="226"/>
    <cellStyle name="Normal 2 5" xfId="227"/>
    <cellStyle name="Normal 2 6" xfId="228"/>
    <cellStyle name="Normal 2 7" xfId="229"/>
    <cellStyle name="Normal 2 8" xfId="230"/>
    <cellStyle name="Normal 2 9" xfId="231"/>
    <cellStyle name="Normal 20" xfId="232"/>
    <cellStyle name="Normal 21" xfId="233"/>
    <cellStyle name="Normal 21 2" xfId="234"/>
    <cellStyle name="Normal 21 3" xfId="235"/>
    <cellStyle name="Normal 23" xfId="236"/>
    <cellStyle name="Normal 26" xfId="237"/>
    <cellStyle name="Normal 3" xfId="238"/>
    <cellStyle name="Normal 3 2" xfId="239"/>
    <cellStyle name="Normal 3 3" xfId="240"/>
    <cellStyle name="Normal 4" xfId="241"/>
    <cellStyle name="Normal 4 2" xfId="242"/>
    <cellStyle name="Normal 4 2 2" xfId="243"/>
    <cellStyle name="Normal 4 3" xfId="244"/>
    <cellStyle name="Normal 4 4" xfId="245"/>
    <cellStyle name="Normal 4 4 2" xfId="246"/>
    <cellStyle name="Normal 4 4 3" xfId="247"/>
    <cellStyle name="Normal 5" xfId="248"/>
    <cellStyle name="Normal 5 2" xfId="249"/>
    <cellStyle name="Normal 5 2 2" xfId="250"/>
    <cellStyle name="Normal 5 3" xfId="251"/>
    <cellStyle name="Normal 5 4" xfId="252"/>
    <cellStyle name="Normal 5 4 2" xfId="253"/>
    <cellStyle name="Normal 5 4 3" xfId="254"/>
    <cellStyle name="Normal 6" xfId="255"/>
    <cellStyle name="Normal 6 2" xfId="256"/>
    <cellStyle name="Normal 6 2 2" xfId="257"/>
    <cellStyle name="Normal 6 3" xfId="258"/>
    <cellStyle name="Normal 6 4" xfId="259"/>
    <cellStyle name="Normal 7" xfId="260"/>
    <cellStyle name="Normal 7 2" xfId="261"/>
    <cellStyle name="Normal 7 3" xfId="262"/>
    <cellStyle name="Normal 7 4" xfId="263"/>
    <cellStyle name="Normal 8" xfId="264"/>
    <cellStyle name="Normal 8 2" xfId="265"/>
    <cellStyle name="Normal 8 3" xfId="266"/>
    <cellStyle name="Normal 8 4" xfId="267"/>
    <cellStyle name="Normal 9" xfId="268"/>
    <cellStyle name="Normal 9 2" xfId="269"/>
    <cellStyle name="Normal 9 2 2" xfId="270"/>
    <cellStyle name="Normal 9 3" xfId="271"/>
    <cellStyle name="Normal 9 4" xfId="272"/>
    <cellStyle name="Note" xfId="273"/>
    <cellStyle name="Note 2" xfId="274"/>
    <cellStyle name="Note 2 2" xfId="275"/>
    <cellStyle name="Note 2 3" xfId="276"/>
    <cellStyle name="Note 2 4" xfId="277"/>
    <cellStyle name="Note 3" xfId="278"/>
    <cellStyle name="Note 3 2" xfId="279"/>
    <cellStyle name="Note 4" xfId="280"/>
    <cellStyle name="Note 4 2" xfId="281"/>
    <cellStyle name="Note 5" xfId="282"/>
    <cellStyle name="Note 5 2" xfId="283"/>
    <cellStyle name="Note 6" xfId="284"/>
    <cellStyle name="Output" xfId="285"/>
    <cellStyle name="Output 2" xfId="286"/>
    <cellStyle name="Output 2 2" xfId="287"/>
    <cellStyle name="Output 2 3" xfId="288"/>
    <cellStyle name="Output 2 4" xfId="289"/>
    <cellStyle name="Output 3" xfId="290"/>
    <cellStyle name="Output 4" xfId="291"/>
    <cellStyle name="Output 5" xfId="292"/>
    <cellStyle name="Percent" xfId="293"/>
    <cellStyle name="Percent 2" xfId="294"/>
    <cellStyle name="Percent 2 2" xfId="295"/>
    <cellStyle name="Percent 2 3" xfId="296"/>
    <cellStyle name="Percent 3" xfId="297"/>
    <cellStyle name="Percent 3 2" xfId="298"/>
    <cellStyle name="Percent 4" xfId="299"/>
    <cellStyle name="Percent 5" xfId="300"/>
    <cellStyle name="Percent 5 2" xfId="301"/>
    <cellStyle name="Percent 6" xfId="302"/>
    <cellStyle name="Percent 7" xfId="303"/>
    <cellStyle name="Sheet Title" xfId="304"/>
    <cellStyle name="style1412120680060" xfId="305"/>
    <cellStyle name="Title" xfId="306"/>
    <cellStyle name="Total" xfId="307"/>
    <cellStyle name="Total 2" xfId="308"/>
    <cellStyle name="Total 2 2" xfId="309"/>
    <cellStyle name="Total 2 3" xfId="310"/>
    <cellStyle name="Total 2 4" xfId="311"/>
    <cellStyle name="Total 3" xfId="312"/>
    <cellStyle name="Total 4" xfId="313"/>
    <cellStyle name="Total 5" xfId="314"/>
    <cellStyle name="Warning Text" xfId="315"/>
    <cellStyle name="Warning Text 2" xfId="316"/>
    <cellStyle name="Warning Text 2 2" xfId="317"/>
    <cellStyle name="Warning Text 2 3" xfId="318"/>
    <cellStyle name="Warning Text 2 4" xfId="319"/>
    <cellStyle name="Warning Text 3" xfId="320"/>
    <cellStyle name="Warning Text 4" xfId="321"/>
    <cellStyle name="Warning Text 5" xfId="3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Full-Time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'Top Five Fun.'!$A$13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Fun.'!$B$13</c:f>
              <c:numCache/>
            </c:numRef>
          </c:val>
        </c:ser>
        <c:ser>
          <c:idx val="0"/>
          <c:order val="1"/>
          <c:tx>
            <c:strRef>
              <c:f>'Top Five Fun.'!$A$12</c:f>
              <c:strCache>
                <c:ptCount val="1"/>
                <c:pt idx="0">
                  <c:v>Company Finance (Analysis/Treasury)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Fun.'!$B$12</c:f>
              <c:numCache/>
            </c:numRef>
          </c:val>
        </c:ser>
        <c:ser>
          <c:idx val="6"/>
          <c:order val="2"/>
          <c:tx>
            <c:strRef>
              <c:f>'Top Five Fun.'!$A$11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Fun.'!$B$11</c:f>
              <c:numCache/>
            </c:numRef>
          </c:val>
        </c:ser>
        <c:ser>
          <c:idx val="1"/>
          <c:order val="3"/>
          <c:tx>
            <c:strRef>
              <c:f>'Top Five Fun.'!$A$10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Fun.'!$B$10</c:f>
              <c:numCache/>
            </c:numRef>
          </c:val>
        </c:ser>
        <c:ser>
          <c:idx val="2"/>
          <c:order val="4"/>
          <c:tx>
            <c:strRef>
              <c:f>'Top Five Fun.'!$A$9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Fun.'!$B$9</c:f>
              <c:numCache/>
            </c:numRef>
          </c:val>
        </c:ser>
        <c:ser>
          <c:idx val="4"/>
          <c:order val="5"/>
          <c:tx>
            <c:strRef>
              <c:f>'Top Five Fun.'!$A$8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Fun.'!$B$8</c:f>
              <c:numCache/>
            </c:numRef>
          </c:val>
        </c:ser>
        <c:overlap val="100"/>
        <c:gapWidth val="35"/>
        <c:axId val="62565226"/>
        <c:axId val="26216123"/>
      </c:barChart>
      <c:catAx>
        <c:axId val="62565226"/>
        <c:scaling>
          <c:orientation val="minMax"/>
        </c:scaling>
        <c:axPos val="b"/>
        <c:delete val="1"/>
        <c:majorTickMark val="out"/>
        <c:minorTickMark val="none"/>
        <c:tickLblPos val="nextTo"/>
        <c:crossAx val="26216123"/>
        <c:crosses val="autoZero"/>
        <c:auto val="1"/>
        <c:lblOffset val="100"/>
        <c:tickLblSkip val="1"/>
        <c:noMultiLvlLbl val="0"/>
      </c:catAx>
      <c:valAx>
        <c:axId val="26216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65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Full-Time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'Top Five Ind.'!$A$13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Ind.'!$B$13</c:f>
              <c:numCache/>
            </c:numRef>
          </c:val>
        </c:ser>
        <c:ser>
          <c:idx val="0"/>
          <c:order val="1"/>
          <c:tx>
            <c:strRef>
              <c:f>'Top Five Ind.'!$A$12</c:f>
              <c:strCache>
                <c:ptCount val="1"/>
                <c:pt idx="0">
                  <c:v>Consumer Products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Ind.'!$B$12</c:f>
              <c:numCache/>
            </c:numRef>
          </c:val>
        </c:ser>
        <c:ser>
          <c:idx val="6"/>
          <c:order val="2"/>
          <c:tx>
            <c:strRef>
              <c:f>'Top Five Ind.'!$A$11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Ind.'!$B$11</c:f>
              <c:numCache/>
            </c:numRef>
          </c:val>
        </c:ser>
        <c:ser>
          <c:idx val="1"/>
          <c:order val="3"/>
          <c:tx>
            <c:strRef>
              <c:f>'Top Five Ind.'!$A$10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Ind.'!$B$10</c:f>
              <c:numCache/>
            </c:numRef>
          </c:val>
        </c:ser>
        <c:ser>
          <c:idx val="2"/>
          <c:order val="4"/>
          <c:tx>
            <c:strRef>
              <c:f>'Top Five Ind.'!$A$9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Ind.'!$B$9</c:f>
              <c:numCache/>
            </c:numRef>
          </c:val>
        </c:ser>
        <c:ser>
          <c:idx val="4"/>
          <c:order val="5"/>
          <c:tx>
            <c:strRef>
              <c:f>'Top Five Ind.'!$A$8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Ind.'!$B$8</c:f>
              <c:numCache/>
            </c:numRef>
          </c:val>
        </c:ser>
        <c:overlap val="100"/>
        <c:gapWidth val="35"/>
        <c:axId val="34618516"/>
        <c:axId val="43131189"/>
      </c:barChart>
      <c:catAx>
        <c:axId val="34618516"/>
        <c:scaling>
          <c:orientation val="minMax"/>
        </c:scaling>
        <c:axPos val="b"/>
        <c:delete val="1"/>
        <c:majorTickMark val="out"/>
        <c:minorTickMark val="none"/>
        <c:tickLblPos val="nextTo"/>
        <c:crossAx val="43131189"/>
        <c:crosses val="autoZero"/>
        <c:auto val="1"/>
        <c:lblOffset val="100"/>
        <c:tickLblSkip val="1"/>
        <c:noMultiLvlLbl val="0"/>
      </c:catAx>
      <c:valAx>
        <c:axId val="43131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18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6</xdr:col>
      <xdr:colOff>85725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0" y="24765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38100</xdr:rowOff>
    </xdr:from>
    <xdr:to>
      <xdr:col>6</xdr:col>
      <xdr:colOff>95250</xdr:colOff>
      <xdr:row>47</xdr:row>
      <xdr:rowOff>161925</xdr:rowOff>
    </xdr:to>
    <xdr:graphicFrame>
      <xdr:nvGraphicFramePr>
        <xdr:cNvPr id="1" name="Chart 2"/>
        <xdr:cNvGraphicFramePr/>
      </xdr:nvGraphicFramePr>
      <xdr:xfrm>
        <a:off x="9525" y="2486025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36</xdr:row>
      <xdr:rowOff>0</xdr:rowOff>
    </xdr:from>
    <xdr:ext cx="476250" cy="9525"/>
    <xdr:sp>
      <xdr:nvSpPr>
        <xdr:cNvPr id="1" name="AutoShape 1"/>
        <xdr:cNvSpPr>
          <a:spLocks noChangeAspect="1"/>
        </xdr:cNvSpPr>
      </xdr:nvSpPr>
      <xdr:spPr>
        <a:xfrm>
          <a:off x="0" y="5838825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42875" cy="9525"/>
    <xdr:sp>
      <xdr:nvSpPr>
        <xdr:cNvPr id="2" name="AutoShape 2"/>
        <xdr:cNvSpPr>
          <a:spLocks noChangeAspect="1"/>
        </xdr:cNvSpPr>
      </xdr:nvSpPr>
      <xdr:spPr>
        <a:xfrm>
          <a:off x="0" y="58388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42875" cy="9525"/>
    <xdr:sp>
      <xdr:nvSpPr>
        <xdr:cNvPr id="3" name="AutoShape 3"/>
        <xdr:cNvSpPr>
          <a:spLocks noChangeAspect="1"/>
        </xdr:cNvSpPr>
      </xdr:nvSpPr>
      <xdr:spPr>
        <a:xfrm>
          <a:off x="0" y="58388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476250" cy="9525"/>
    <xdr:sp>
      <xdr:nvSpPr>
        <xdr:cNvPr id="4" name="AutoShape 4"/>
        <xdr:cNvSpPr>
          <a:spLocks noChangeAspect="1"/>
        </xdr:cNvSpPr>
      </xdr:nvSpPr>
      <xdr:spPr>
        <a:xfrm>
          <a:off x="0" y="5838825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42875" cy="9525"/>
    <xdr:sp>
      <xdr:nvSpPr>
        <xdr:cNvPr id="5" name="AutoShape 5"/>
        <xdr:cNvSpPr>
          <a:spLocks noChangeAspect="1"/>
        </xdr:cNvSpPr>
      </xdr:nvSpPr>
      <xdr:spPr>
        <a:xfrm>
          <a:off x="0" y="58388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42875" cy="9525"/>
    <xdr:sp>
      <xdr:nvSpPr>
        <xdr:cNvPr id="6" name="AutoShape 6"/>
        <xdr:cNvSpPr>
          <a:spLocks noChangeAspect="1"/>
        </xdr:cNvSpPr>
      </xdr:nvSpPr>
      <xdr:spPr>
        <a:xfrm>
          <a:off x="0" y="58388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97" customWidth="1"/>
    <col min="2" max="2" width="19.7109375" style="99" customWidth="1"/>
    <col min="3" max="3" width="19.7109375" style="98" customWidth="1"/>
    <col min="4" max="4" width="9.140625" style="97" customWidth="1"/>
    <col min="5" max="5" width="27.140625" style="97" bestFit="1" customWidth="1"/>
    <col min="6" max="6" width="17.421875" style="97" customWidth="1"/>
    <col min="7" max="16384" width="9.140625" style="97" customWidth="1"/>
  </cols>
  <sheetData>
    <row r="1" ht="12.75">
      <c r="A1" s="106" t="s">
        <v>32</v>
      </c>
    </row>
    <row r="2" ht="12.75">
      <c r="A2" s="106" t="s">
        <v>117</v>
      </c>
    </row>
    <row r="4" ht="12.75">
      <c r="A4" s="106" t="s">
        <v>118</v>
      </c>
    </row>
    <row r="5" ht="12.75">
      <c r="A5" s="111">
        <v>41897</v>
      </c>
    </row>
    <row r="6" ht="12.75">
      <c r="A6" s="110" t="s">
        <v>83</v>
      </c>
    </row>
    <row r="7" ht="12.75">
      <c r="A7" s="110" t="s">
        <v>119</v>
      </c>
    </row>
    <row r="8" spans="1:3" ht="12.75">
      <c r="A8" s="109" t="s">
        <v>82</v>
      </c>
      <c r="B8" s="208" t="s">
        <v>1</v>
      </c>
      <c r="C8" s="209" t="s">
        <v>2</v>
      </c>
    </row>
    <row r="9" spans="1:3" ht="13.5" thickBot="1">
      <c r="A9" s="108"/>
      <c r="B9" s="210" t="s">
        <v>81</v>
      </c>
      <c r="C9" s="211" t="s">
        <v>80</v>
      </c>
    </row>
    <row r="10" spans="1:5" ht="12.75">
      <c r="A10" s="97" t="s">
        <v>79</v>
      </c>
      <c r="B10" s="99">
        <v>0.8898601398601399</v>
      </c>
      <c r="C10" s="98">
        <v>509</v>
      </c>
      <c r="E10" s="100"/>
    </row>
    <row r="11" spans="2:5" ht="14.25">
      <c r="B11" s="102"/>
      <c r="C11" s="212"/>
      <c r="E11" s="100"/>
    </row>
    <row r="12" spans="1:5" ht="12.75">
      <c r="A12" s="97" t="s">
        <v>78</v>
      </c>
      <c r="B12" s="99">
        <v>0.09615384615384616</v>
      </c>
      <c r="C12" s="213">
        <v>55</v>
      </c>
      <c r="E12" s="100"/>
    </row>
    <row r="13" spans="1:5" ht="12.75">
      <c r="A13" s="107" t="s">
        <v>77</v>
      </c>
      <c r="B13" s="99">
        <v>0.055944055944055944</v>
      </c>
      <c r="C13" s="213">
        <v>32</v>
      </c>
      <c r="E13" s="100"/>
    </row>
    <row r="14" spans="1:6" ht="12.75">
      <c r="A14" s="107" t="s">
        <v>76</v>
      </c>
      <c r="B14" s="99">
        <v>0.015734265734265736</v>
      </c>
      <c r="C14" s="213">
        <v>9</v>
      </c>
      <c r="E14" s="100"/>
      <c r="F14" s="100"/>
    </row>
    <row r="15" spans="1:5" ht="12.75">
      <c r="A15" s="107" t="s">
        <v>74</v>
      </c>
      <c r="B15" s="99">
        <v>0.012237762237762238</v>
      </c>
      <c r="C15" s="213">
        <v>7</v>
      </c>
      <c r="E15" s="100"/>
    </row>
    <row r="16" spans="1:5" ht="12.75">
      <c r="A16" s="107" t="s">
        <v>121</v>
      </c>
      <c r="B16" s="99">
        <v>0.005244755244755245</v>
      </c>
      <c r="C16" s="213">
        <v>3</v>
      </c>
      <c r="E16" s="100"/>
    </row>
    <row r="17" spans="1:5" ht="12.75">
      <c r="A17" s="107" t="s">
        <v>75</v>
      </c>
      <c r="B17" s="99">
        <v>0.006993006993006993</v>
      </c>
      <c r="C17" s="213">
        <v>4</v>
      </c>
      <c r="E17" s="100"/>
    </row>
    <row r="18" spans="2:5" ht="14.25">
      <c r="B18" s="102"/>
      <c r="C18" s="212"/>
      <c r="E18" s="100"/>
    </row>
    <row r="19" spans="1:5" ht="12.75">
      <c r="A19" s="97" t="s">
        <v>73</v>
      </c>
      <c r="B19" s="99">
        <v>0.013986013986013986</v>
      </c>
      <c r="C19" s="213">
        <v>8</v>
      </c>
      <c r="E19" s="100"/>
    </row>
    <row r="20" spans="2:5" ht="14.25">
      <c r="B20" s="102"/>
      <c r="C20" s="212"/>
      <c r="E20" s="100"/>
    </row>
    <row r="21" spans="1:5" ht="12.75">
      <c r="A21" s="97" t="s">
        <v>72</v>
      </c>
      <c r="B21" s="214">
        <v>1</v>
      </c>
      <c r="C21" s="215">
        <v>572</v>
      </c>
      <c r="E21" s="100"/>
    </row>
    <row r="23" spans="1:4" ht="25.5">
      <c r="A23" s="106" t="s">
        <v>161</v>
      </c>
      <c r="B23" s="216" t="s">
        <v>71</v>
      </c>
      <c r="C23" s="217" t="s">
        <v>70</v>
      </c>
      <c r="D23" s="101"/>
    </row>
    <row r="24" spans="1:3" ht="12.75">
      <c r="A24" s="97" t="s">
        <v>69</v>
      </c>
      <c r="B24" s="218">
        <v>0.883</v>
      </c>
      <c r="C24" s="218">
        <v>0.975</v>
      </c>
    </row>
    <row r="25" spans="1:3" ht="12.75">
      <c r="A25" s="97" t="s">
        <v>116</v>
      </c>
      <c r="B25" s="218">
        <v>0.934</v>
      </c>
      <c r="C25" s="218">
        <v>0.993</v>
      </c>
    </row>
    <row r="26" spans="1:5" ht="12.75">
      <c r="A26" s="97" t="s">
        <v>7</v>
      </c>
      <c r="B26" s="218">
        <v>0.898</v>
      </c>
      <c r="C26" s="218">
        <v>0.98</v>
      </c>
      <c r="D26" s="100"/>
      <c r="E26" s="100"/>
    </row>
    <row r="27" spans="2:3" ht="12.75">
      <c r="B27" s="219"/>
      <c r="C27" s="220"/>
    </row>
    <row r="28" spans="1:3" ht="25.5">
      <c r="A28" s="106" t="s">
        <v>160</v>
      </c>
      <c r="B28" s="221" t="s">
        <v>71</v>
      </c>
      <c r="C28" s="217" t="s">
        <v>70</v>
      </c>
    </row>
    <row r="29" spans="1:3" ht="12.75">
      <c r="A29" s="97" t="s">
        <v>69</v>
      </c>
      <c r="B29" s="218">
        <v>0.858</v>
      </c>
      <c r="C29" s="218">
        <v>0.966</v>
      </c>
    </row>
    <row r="30" spans="1:3" ht="12.75">
      <c r="A30" s="97" t="s">
        <v>116</v>
      </c>
      <c r="B30" s="218">
        <v>0.914</v>
      </c>
      <c r="C30" s="218">
        <v>0.987</v>
      </c>
    </row>
    <row r="31" spans="1:5" ht="12.75">
      <c r="A31" s="97" t="s">
        <v>7</v>
      </c>
      <c r="B31" s="218">
        <v>0.894</v>
      </c>
      <c r="C31" s="218">
        <v>0.972</v>
      </c>
      <c r="D31" s="100"/>
      <c r="E31" s="100"/>
    </row>
    <row r="33" spans="1:3" s="106" customFormat="1" ht="14.25">
      <c r="A33" s="106" t="s">
        <v>162</v>
      </c>
      <c r="B33" s="103"/>
      <c r="C33" s="98"/>
    </row>
    <row r="34" spans="1:2" ht="12.75">
      <c r="A34" s="97" t="s">
        <v>68</v>
      </c>
      <c r="B34" s="222">
        <v>28</v>
      </c>
    </row>
    <row r="35" spans="1:2" ht="12.75">
      <c r="A35" s="97" t="s">
        <v>67</v>
      </c>
      <c r="B35" s="222">
        <v>5</v>
      </c>
    </row>
    <row r="36" spans="1:2" ht="12.75">
      <c r="A36" s="97" t="s">
        <v>66</v>
      </c>
      <c r="B36" s="223">
        <v>0.35</v>
      </c>
    </row>
    <row r="37" spans="1:5" ht="12.75">
      <c r="A37" s="97" t="s">
        <v>15</v>
      </c>
      <c r="B37" s="223">
        <v>0.32</v>
      </c>
      <c r="E37" s="100"/>
    </row>
    <row r="38" spans="1:3" ht="12.75">
      <c r="A38" s="105" t="s">
        <v>65</v>
      </c>
      <c r="B38" s="224">
        <v>0.18</v>
      </c>
      <c r="C38" s="104"/>
    </row>
    <row r="39" ht="14.25">
      <c r="A39" s="102" t="s">
        <v>64</v>
      </c>
    </row>
    <row r="40" ht="12.75">
      <c r="A40" s="101" t="s">
        <v>120</v>
      </c>
    </row>
    <row r="41" ht="12.75">
      <c r="A41" s="184"/>
    </row>
    <row r="42" ht="12.75">
      <c r="A42" s="100"/>
    </row>
  </sheetData>
  <sheetProtection/>
  <printOptions horizontalCentered="1"/>
  <pageMargins left="0.75" right="0.75" top="0.5" bottom="0.5" header="0.5" footer="0.5"/>
  <pageSetup horizontalDpi="1200" verticalDpi="12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4.7109375" style="16" customWidth="1"/>
    <col min="2" max="2" width="8.7109375" style="30" customWidth="1"/>
    <col min="3" max="3" width="8.7109375" style="17" customWidth="1"/>
    <col min="4" max="7" width="16.7109375" style="50" customWidth="1"/>
    <col min="8" max="8" width="28.28125" style="51" bestFit="1" customWidth="1"/>
    <col min="9" max="16384" width="9.140625" style="16" customWidth="1"/>
  </cols>
  <sheetData>
    <row r="1" spans="1:8" ht="12.75">
      <c r="A1" s="19" t="s">
        <v>32</v>
      </c>
      <c r="B1" s="21"/>
      <c r="C1" s="18"/>
      <c r="D1" s="35"/>
      <c r="E1" s="35"/>
      <c r="F1" s="35"/>
      <c r="G1" s="35"/>
      <c r="H1" s="36"/>
    </row>
    <row r="2" spans="1:8" ht="12.75">
      <c r="A2" s="19" t="s">
        <v>117</v>
      </c>
      <c r="B2" s="22"/>
      <c r="E2" s="35"/>
      <c r="F2" s="35"/>
      <c r="G2" s="35"/>
      <c r="H2" s="36"/>
    </row>
    <row r="3" spans="2:8" ht="12.75">
      <c r="B3" s="22"/>
      <c r="C3" s="23"/>
      <c r="D3" s="35"/>
      <c r="E3" s="35"/>
      <c r="F3" s="35"/>
      <c r="G3" s="35"/>
      <c r="H3" s="36"/>
    </row>
    <row r="4" spans="1:8" ht="12.75">
      <c r="A4" s="19" t="s">
        <v>26</v>
      </c>
      <c r="B4" s="21"/>
      <c r="D4" s="35"/>
      <c r="E4" s="35"/>
      <c r="F4" s="35"/>
      <c r="G4" s="35"/>
      <c r="H4" s="59"/>
    </row>
    <row r="5" spans="1:8" ht="12.75">
      <c r="A5" s="34">
        <v>41897</v>
      </c>
      <c r="B5" s="21"/>
      <c r="D5" s="35"/>
      <c r="E5" s="35"/>
      <c r="F5" s="35"/>
      <c r="G5" s="35"/>
      <c r="H5" s="59"/>
    </row>
    <row r="6" spans="1:8" ht="12.75">
      <c r="A6" s="10" t="s">
        <v>0</v>
      </c>
      <c r="B6" s="20" t="s">
        <v>1</v>
      </c>
      <c r="C6" s="12" t="s">
        <v>2</v>
      </c>
      <c r="D6" s="37" t="s">
        <v>3</v>
      </c>
      <c r="E6" s="37" t="s">
        <v>4</v>
      </c>
      <c r="F6" s="37" t="s">
        <v>5</v>
      </c>
      <c r="G6" s="37" t="s">
        <v>5</v>
      </c>
      <c r="H6" s="60"/>
    </row>
    <row r="7" spans="1:8" ht="15" thickBot="1">
      <c r="A7" s="13"/>
      <c r="B7" s="14" t="s">
        <v>6</v>
      </c>
      <c r="C7" s="15" t="s">
        <v>6</v>
      </c>
      <c r="D7" s="39" t="s">
        <v>11</v>
      </c>
      <c r="E7" s="39" t="s">
        <v>11</v>
      </c>
      <c r="F7" s="39" t="s">
        <v>11</v>
      </c>
      <c r="G7" s="40" t="s">
        <v>29</v>
      </c>
      <c r="H7" s="61"/>
    </row>
    <row r="8" spans="1:8" s="31" customFormat="1" ht="14.25">
      <c r="A8" s="85" t="s">
        <v>199</v>
      </c>
      <c r="B8" s="188">
        <v>0.04040404040404041</v>
      </c>
      <c r="C8" s="189">
        <v>20</v>
      </c>
      <c r="D8" s="52">
        <v>50000</v>
      </c>
      <c r="E8" s="52">
        <v>150000</v>
      </c>
      <c r="F8" s="52">
        <v>115000</v>
      </c>
      <c r="G8" s="86"/>
      <c r="H8" s="165"/>
    </row>
    <row r="9" spans="1:8" s="31" customFormat="1" ht="14.25">
      <c r="A9" s="85" t="s">
        <v>200</v>
      </c>
      <c r="B9" s="188">
        <v>0.301010101010101</v>
      </c>
      <c r="C9" s="189">
        <v>149</v>
      </c>
      <c r="D9" s="52">
        <v>80000</v>
      </c>
      <c r="E9" s="52">
        <v>156000</v>
      </c>
      <c r="F9" s="52">
        <v>135000</v>
      </c>
      <c r="G9" s="86">
        <v>25000</v>
      </c>
      <c r="H9" s="165"/>
    </row>
    <row r="10" spans="1:8" s="31" customFormat="1" ht="12.75">
      <c r="A10" s="85" t="s">
        <v>155</v>
      </c>
      <c r="B10" s="188">
        <v>0.4121212121212121</v>
      </c>
      <c r="C10" s="189">
        <v>204</v>
      </c>
      <c r="D10" s="52">
        <v>71000</v>
      </c>
      <c r="E10" s="52">
        <v>275000</v>
      </c>
      <c r="F10" s="52">
        <v>110000</v>
      </c>
      <c r="G10" s="86">
        <v>36500</v>
      </c>
      <c r="H10" s="165"/>
    </row>
    <row r="11" spans="1:8" s="31" customFormat="1" ht="12.75">
      <c r="A11" s="195" t="s">
        <v>110</v>
      </c>
      <c r="B11" s="188">
        <f>C11/495</f>
        <v>0.06060606060606061</v>
      </c>
      <c r="C11" s="189">
        <v>30</v>
      </c>
      <c r="D11" s="52">
        <v>86000</v>
      </c>
      <c r="E11" s="52">
        <v>130000</v>
      </c>
      <c r="F11" s="52">
        <v>105000</v>
      </c>
      <c r="G11" s="86">
        <v>20000</v>
      </c>
      <c r="H11" s="165"/>
    </row>
    <row r="12" spans="1:8" s="31" customFormat="1" ht="12.75">
      <c r="A12" s="195" t="s">
        <v>56</v>
      </c>
      <c r="B12" s="188">
        <v>0.15151515151515152</v>
      </c>
      <c r="C12" s="189">
        <v>75</v>
      </c>
      <c r="D12" s="52">
        <v>100000</v>
      </c>
      <c r="E12" s="52">
        <v>140000</v>
      </c>
      <c r="F12" s="52">
        <v>100000</v>
      </c>
      <c r="G12" s="86">
        <v>40000</v>
      </c>
      <c r="H12" s="165"/>
    </row>
    <row r="13" spans="1:8" s="31" customFormat="1" ht="12.75">
      <c r="A13" s="195" t="s">
        <v>57</v>
      </c>
      <c r="B13" s="188">
        <v>0.08888888888888889</v>
      </c>
      <c r="C13" s="189">
        <v>44</v>
      </c>
      <c r="D13" s="52">
        <v>90000</v>
      </c>
      <c r="E13" s="52">
        <v>160000</v>
      </c>
      <c r="F13" s="52">
        <v>120000</v>
      </c>
      <c r="G13" s="86">
        <v>30000</v>
      </c>
      <c r="H13" s="165"/>
    </row>
    <row r="14" spans="1:8" s="31" customFormat="1" ht="12.75">
      <c r="A14" s="195" t="s">
        <v>156</v>
      </c>
      <c r="B14" s="188">
        <v>0.010101010101010102</v>
      </c>
      <c r="C14" s="189">
        <v>5</v>
      </c>
      <c r="D14" s="52">
        <v>71000</v>
      </c>
      <c r="E14" s="52">
        <v>134862</v>
      </c>
      <c r="F14" s="52">
        <v>100000</v>
      </c>
      <c r="G14" s="86">
        <v>40000</v>
      </c>
      <c r="H14" s="165"/>
    </row>
    <row r="15" spans="1:8" s="31" customFormat="1" ht="12.75">
      <c r="A15" s="195" t="s">
        <v>150</v>
      </c>
      <c r="B15" s="188">
        <v>0.050505050505050504</v>
      </c>
      <c r="C15" s="189">
        <v>25</v>
      </c>
      <c r="D15" s="52">
        <v>95000</v>
      </c>
      <c r="E15" s="52">
        <v>275000</v>
      </c>
      <c r="F15" s="52">
        <v>133750</v>
      </c>
      <c r="G15" s="86"/>
      <c r="H15" s="165"/>
    </row>
    <row r="16" spans="1:8" s="31" customFormat="1" ht="12.75">
      <c r="A16" s="195" t="s">
        <v>151</v>
      </c>
      <c r="B16" s="188">
        <v>0.03232323232323232</v>
      </c>
      <c r="C16" s="189">
        <v>16</v>
      </c>
      <c r="D16" s="52">
        <v>82000</v>
      </c>
      <c r="E16" s="52">
        <v>185000</v>
      </c>
      <c r="F16" s="52">
        <v>135000</v>
      </c>
      <c r="G16" s="86"/>
      <c r="H16" s="165"/>
    </row>
    <row r="17" spans="1:8" s="31" customFormat="1" ht="14.25">
      <c r="A17" s="195" t="s">
        <v>152</v>
      </c>
      <c r="B17" s="188">
        <v>0.01818181818181818</v>
      </c>
      <c r="C17" s="189">
        <v>9</v>
      </c>
      <c r="D17" s="52" t="s">
        <v>33</v>
      </c>
      <c r="E17" s="52"/>
      <c r="F17" s="52"/>
      <c r="G17" s="86"/>
      <c r="H17" s="165"/>
    </row>
    <row r="18" spans="1:8" s="31" customFormat="1" ht="14.25">
      <c r="A18" s="85" t="s">
        <v>201</v>
      </c>
      <c r="B18" s="188">
        <v>0.08080808080808081</v>
      </c>
      <c r="C18" s="189">
        <v>40</v>
      </c>
      <c r="D18" s="52">
        <v>46136</v>
      </c>
      <c r="E18" s="52">
        <v>157000</v>
      </c>
      <c r="F18" s="52">
        <v>110000</v>
      </c>
      <c r="G18" s="86">
        <v>25000</v>
      </c>
      <c r="H18" s="165"/>
    </row>
    <row r="19" spans="1:8" s="31" customFormat="1" ht="12.75">
      <c r="A19" s="85" t="s">
        <v>55</v>
      </c>
      <c r="B19" s="188">
        <v>0.09494949494949495</v>
      </c>
      <c r="C19" s="189">
        <v>47</v>
      </c>
      <c r="D19" s="52">
        <v>75000</v>
      </c>
      <c r="E19" s="52">
        <v>140000</v>
      </c>
      <c r="F19" s="52">
        <v>107750</v>
      </c>
      <c r="G19" s="86">
        <v>25000</v>
      </c>
      <c r="H19" s="165"/>
    </row>
    <row r="20" spans="1:8" s="31" customFormat="1" ht="14.25">
      <c r="A20" s="195" t="s">
        <v>202</v>
      </c>
      <c r="B20" s="188">
        <v>0.0707070707070707</v>
      </c>
      <c r="C20" s="189">
        <v>35</v>
      </c>
      <c r="D20" s="52">
        <v>90000</v>
      </c>
      <c r="E20" s="52">
        <v>130000</v>
      </c>
      <c r="F20" s="52">
        <v>107250</v>
      </c>
      <c r="G20" s="86">
        <v>25000</v>
      </c>
      <c r="H20" s="165"/>
    </row>
    <row r="21" spans="1:8" s="31" customFormat="1" ht="14.25">
      <c r="A21" s="195" t="s">
        <v>203</v>
      </c>
      <c r="B21" s="188">
        <v>0.024242424242424242</v>
      </c>
      <c r="C21" s="189">
        <v>12</v>
      </c>
      <c r="D21" s="52" t="s">
        <v>33</v>
      </c>
      <c r="E21" s="52"/>
      <c r="F21" s="52"/>
      <c r="G21" s="86"/>
      <c r="H21" s="165"/>
    </row>
    <row r="22" spans="1:8" s="31" customFormat="1" ht="12.75">
      <c r="A22" s="85" t="s">
        <v>153</v>
      </c>
      <c r="B22" s="188">
        <v>0.012121212121212121</v>
      </c>
      <c r="C22" s="189">
        <v>6</v>
      </c>
      <c r="D22" s="52">
        <v>50000</v>
      </c>
      <c r="E22" s="52">
        <v>125000</v>
      </c>
      <c r="F22" s="52">
        <v>100000</v>
      </c>
      <c r="G22" s="86">
        <v>15000</v>
      </c>
      <c r="H22" s="165"/>
    </row>
    <row r="23" spans="1:8" s="31" customFormat="1" ht="14.25">
      <c r="A23" s="85" t="s">
        <v>204</v>
      </c>
      <c r="B23" s="188">
        <v>0.014141414141414142</v>
      </c>
      <c r="C23" s="189">
        <v>7</v>
      </c>
      <c r="D23" s="52">
        <v>105000</v>
      </c>
      <c r="E23" s="52">
        <v>135000</v>
      </c>
      <c r="F23" s="52">
        <v>125000</v>
      </c>
      <c r="G23" s="86">
        <v>20000</v>
      </c>
      <c r="H23" s="165"/>
    </row>
    <row r="24" spans="1:8" s="31" customFormat="1" ht="12.75">
      <c r="A24" s="85" t="s">
        <v>154</v>
      </c>
      <c r="B24" s="188">
        <v>0.03636363636363636</v>
      </c>
      <c r="C24" s="189">
        <v>18</v>
      </c>
      <c r="D24" s="52">
        <v>80000</v>
      </c>
      <c r="E24" s="52">
        <v>130000</v>
      </c>
      <c r="F24" s="52">
        <v>115000</v>
      </c>
      <c r="G24" s="86"/>
      <c r="H24" s="165"/>
    </row>
    <row r="25" spans="1:8" s="31" customFormat="1" ht="14.25">
      <c r="A25" s="85" t="s">
        <v>205</v>
      </c>
      <c r="B25" s="188">
        <v>0.00808080808080808</v>
      </c>
      <c r="C25" s="189">
        <v>4</v>
      </c>
      <c r="D25" s="52" t="s">
        <v>33</v>
      </c>
      <c r="E25" s="52"/>
      <c r="F25" s="52"/>
      <c r="G25" s="86"/>
      <c r="H25" s="165"/>
    </row>
    <row r="26" spans="1:9" ht="13.5" thickBot="1">
      <c r="A26" s="5" t="s">
        <v>31</v>
      </c>
      <c r="B26" s="193">
        <v>1</v>
      </c>
      <c r="C26" s="200">
        <v>495</v>
      </c>
      <c r="D26" s="33">
        <v>46136</v>
      </c>
      <c r="E26" s="33">
        <v>275000</v>
      </c>
      <c r="F26" s="33">
        <v>120000</v>
      </c>
      <c r="G26" s="33">
        <v>25000</v>
      </c>
      <c r="I26" s="183"/>
    </row>
    <row r="27" spans="1:7" ht="14.25">
      <c r="A27" s="173" t="s">
        <v>157</v>
      </c>
      <c r="B27" s="174"/>
      <c r="C27" s="175"/>
      <c r="D27" s="35"/>
      <c r="E27" s="35"/>
      <c r="F27" s="35"/>
      <c r="G27" s="35"/>
    </row>
    <row r="28" spans="1:7" ht="14.25">
      <c r="A28" s="9" t="s">
        <v>38</v>
      </c>
      <c r="B28" s="174"/>
      <c r="C28" s="175"/>
      <c r="D28" s="35"/>
      <c r="E28" s="35"/>
      <c r="F28" s="35"/>
      <c r="G28" s="35"/>
    </row>
    <row r="29" spans="1:8" ht="14.25">
      <c r="A29" s="176" t="s">
        <v>163</v>
      </c>
      <c r="B29" s="22"/>
      <c r="D29" s="35"/>
      <c r="E29" s="35"/>
      <c r="F29" s="35"/>
      <c r="G29" s="35"/>
      <c r="H29" s="16"/>
    </row>
    <row r="30" spans="1:8" ht="14.25">
      <c r="A30" s="177" t="s">
        <v>164</v>
      </c>
      <c r="B30" s="22"/>
      <c r="D30" s="35"/>
      <c r="E30" s="35"/>
      <c r="F30" s="35"/>
      <c r="G30" s="35"/>
      <c r="H30" s="16"/>
    </row>
    <row r="31" spans="1:8" ht="12.75">
      <c r="A31" s="31" t="s">
        <v>34</v>
      </c>
      <c r="D31" s="178"/>
      <c r="E31" s="178"/>
      <c r="F31" s="178"/>
      <c r="G31" s="178"/>
      <c r="H31" s="16"/>
    </row>
    <row r="32" spans="1:8" ht="12.75">
      <c r="A32" s="179" t="s">
        <v>35</v>
      </c>
      <c r="B32" s="49"/>
      <c r="C32" s="48"/>
      <c r="D32" s="54"/>
      <c r="E32" s="54"/>
      <c r="F32" s="54"/>
      <c r="G32" s="54"/>
      <c r="H32" s="16"/>
    </row>
    <row r="33" spans="1:8" ht="14.25">
      <c r="A33" s="179" t="s">
        <v>206</v>
      </c>
      <c r="B33" s="49"/>
      <c r="C33" s="48"/>
      <c r="D33" s="52"/>
      <c r="E33" s="54"/>
      <c r="F33" s="54"/>
      <c r="G33" s="54"/>
      <c r="H33" s="16"/>
    </row>
    <row r="34" spans="1:8" ht="12.75">
      <c r="A34" s="179" t="s">
        <v>207</v>
      </c>
      <c r="D34" s="52"/>
      <c r="E34" s="185"/>
      <c r="F34" s="185"/>
      <c r="G34" s="185"/>
      <c r="H34" s="16"/>
    </row>
    <row r="35" spans="1:8" ht="12.75">
      <c r="A35" s="186" t="s">
        <v>209</v>
      </c>
      <c r="B35" s="22"/>
      <c r="D35" s="52"/>
      <c r="E35" s="35"/>
      <c r="F35" s="35"/>
      <c r="G35" s="35"/>
      <c r="H35" s="16"/>
    </row>
    <row r="36" spans="1:8" ht="12.75">
      <c r="A36" s="186" t="s">
        <v>208</v>
      </c>
      <c r="B36" s="22"/>
      <c r="D36" s="52"/>
      <c r="E36" s="35"/>
      <c r="F36" s="35"/>
      <c r="G36" s="35"/>
      <c r="H36" s="16"/>
    </row>
    <row r="37" spans="1:8" ht="12.75">
      <c r="A37" s="187" t="s">
        <v>115</v>
      </c>
      <c r="B37" s="17"/>
      <c r="C37" s="50"/>
      <c r="G37" s="51"/>
      <c r="H37" s="16"/>
    </row>
  </sheetData>
  <sheetProtection/>
  <printOptions horizontalCentered="1"/>
  <pageMargins left="0.25" right="0.25" top="0.5" bottom="0.5" header="0.5" footer="0.25"/>
  <pageSetup horizontalDpi="600" verticalDpi="600" orientation="landscape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9.7109375" style="0" customWidth="1"/>
    <col min="2" max="2" width="17.7109375" style="63" customWidth="1"/>
    <col min="3" max="3" width="17.7109375" style="62" customWidth="1"/>
  </cols>
  <sheetData>
    <row r="1" spans="1:2" ht="12.75">
      <c r="A1" s="74" t="s">
        <v>32</v>
      </c>
      <c r="B1" s="79"/>
    </row>
    <row r="2" ht="12.75">
      <c r="A2" s="74" t="s">
        <v>117</v>
      </c>
    </row>
    <row r="3" ht="12.75">
      <c r="A3" s="16"/>
    </row>
    <row r="4" ht="12.75">
      <c r="A4" s="74" t="s">
        <v>30</v>
      </c>
    </row>
    <row r="5" spans="1:2" ht="13.5" thickBot="1">
      <c r="A5" s="80">
        <v>41897</v>
      </c>
      <c r="B5" s="79"/>
    </row>
    <row r="6" spans="1:3" ht="12.75">
      <c r="A6" s="3" t="s">
        <v>0</v>
      </c>
      <c r="B6" s="78" t="s">
        <v>10</v>
      </c>
      <c r="C6" s="4" t="s">
        <v>8</v>
      </c>
    </row>
    <row r="7" spans="1:3" ht="12.75">
      <c r="A7" s="2" t="s">
        <v>12</v>
      </c>
      <c r="B7" s="72">
        <f>SUM(B8:B12)</f>
        <v>0.6973636363636364</v>
      </c>
      <c r="C7" s="7">
        <f>SUM(C8:C12)</f>
        <v>345</v>
      </c>
    </row>
    <row r="8" spans="1:3" ht="12.75">
      <c r="A8" s="91" t="s">
        <v>51</v>
      </c>
      <c r="B8" s="92">
        <v>0.301010101010101</v>
      </c>
      <c r="C8" s="48">
        <v>149</v>
      </c>
    </row>
    <row r="9" spans="1:3" ht="12.75">
      <c r="A9" s="91" t="s">
        <v>56</v>
      </c>
      <c r="B9" s="92">
        <v>0.15151515151515152</v>
      </c>
      <c r="C9" s="48">
        <v>75</v>
      </c>
    </row>
    <row r="10" spans="1:3" ht="12.75">
      <c r="A10" s="91" t="s">
        <v>55</v>
      </c>
      <c r="B10" s="92">
        <v>0.09494949494949495</v>
      </c>
      <c r="C10" s="48">
        <v>47</v>
      </c>
    </row>
    <row r="11" spans="1:3" ht="12.75">
      <c r="A11" s="91" t="s">
        <v>57</v>
      </c>
      <c r="B11" s="92">
        <v>0.08888888888888889</v>
      </c>
      <c r="C11" s="48">
        <v>44</v>
      </c>
    </row>
    <row r="12" spans="1:3" ht="12.75">
      <c r="A12" s="91" t="s">
        <v>110</v>
      </c>
      <c r="B12" s="92">
        <v>0.061</v>
      </c>
      <c r="C12" s="48">
        <v>30</v>
      </c>
    </row>
    <row r="13" spans="1:3" ht="12.75">
      <c r="A13" s="31" t="s">
        <v>25</v>
      </c>
      <c r="B13" s="92">
        <f>C13/495</f>
        <v>0.30303030303030304</v>
      </c>
      <c r="C13" s="48">
        <v>150</v>
      </c>
    </row>
    <row r="14" spans="1:3" s="74" customFormat="1" ht="13.5" thickBot="1">
      <c r="A14" s="77" t="s">
        <v>7</v>
      </c>
      <c r="B14" s="76">
        <f>SUM(B8:B13)</f>
        <v>1.0003939393939394</v>
      </c>
      <c r="C14" s="75">
        <f>SUM(C8:C13)</f>
        <v>495</v>
      </c>
    </row>
    <row r="15" spans="1:3" ht="12.75">
      <c r="A15" s="1"/>
      <c r="B15" s="73"/>
      <c r="C15" s="6"/>
    </row>
    <row r="16" spans="1:3" ht="12.75">
      <c r="A16" s="2"/>
      <c r="B16" s="72"/>
      <c r="C16" s="7"/>
    </row>
    <row r="19" spans="1:7" ht="12.75">
      <c r="A19" s="70"/>
      <c r="B19" s="71"/>
      <c r="C19" s="63"/>
      <c r="D19" s="71"/>
      <c r="E19" s="66"/>
      <c r="F19" s="68"/>
      <c r="G19" s="66"/>
    </row>
    <row r="20" spans="1:7" ht="12.75">
      <c r="A20" s="70"/>
      <c r="B20" s="69"/>
      <c r="C20" s="84"/>
      <c r="D20" s="69"/>
      <c r="E20" s="69"/>
      <c r="F20" s="68"/>
      <c r="G20" s="68"/>
    </row>
    <row r="29" ht="12.75">
      <c r="B29" s="67"/>
    </row>
    <row r="31" ht="12.75">
      <c r="D31" s="64"/>
    </row>
    <row r="32" ht="12.75">
      <c r="D32" s="64"/>
    </row>
    <row r="33" ht="12.75">
      <c r="D33" s="64"/>
    </row>
    <row r="34" spans="2:4" ht="12.75">
      <c r="B34" s="66"/>
      <c r="C34" s="65"/>
      <c r="D34" s="64"/>
    </row>
    <row r="35" spans="2:4" ht="12.75">
      <c r="B35" s="66"/>
      <c r="C35" s="65"/>
      <c r="D35" s="64"/>
    </row>
    <row r="36" spans="2:4" ht="12.75">
      <c r="B36" s="66"/>
      <c r="C36" s="65"/>
      <c r="D36" s="64"/>
    </row>
    <row r="37" spans="2:4" ht="12.75">
      <c r="B37"/>
      <c r="C37" s="65"/>
      <c r="D37" s="64"/>
    </row>
  </sheetData>
  <sheetProtection/>
  <printOptions horizontalCentered="1"/>
  <pageMargins left="0.75" right="0.75" top="0.5" bottom="0.25" header="0.25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16" customWidth="1"/>
    <col min="2" max="2" width="8.7109375" style="22" customWidth="1"/>
    <col min="3" max="3" width="8.7109375" style="17" customWidth="1"/>
    <col min="4" max="7" width="16.7109375" style="35" customWidth="1"/>
    <col min="8" max="8" width="16.8515625" style="36" bestFit="1" customWidth="1"/>
    <col min="9" max="16384" width="9.140625" style="16" customWidth="1"/>
  </cols>
  <sheetData>
    <row r="1" spans="1:8" ht="12.75">
      <c r="A1" s="19" t="s">
        <v>32</v>
      </c>
      <c r="B1" s="21"/>
      <c r="C1" s="18"/>
      <c r="E1" s="24"/>
      <c r="F1" s="24"/>
      <c r="G1" s="24"/>
      <c r="H1" s="45"/>
    </row>
    <row r="2" spans="1:8" ht="12.75">
      <c r="A2" s="19" t="s">
        <v>117</v>
      </c>
      <c r="B2" s="21"/>
      <c r="C2" s="18"/>
      <c r="E2" s="24"/>
      <c r="F2" s="24"/>
      <c r="G2" s="24"/>
      <c r="H2" s="45"/>
    </row>
    <row r="3" spans="2:8" ht="12.75">
      <c r="B3" s="21"/>
      <c r="C3" s="18"/>
      <c r="E3" s="24"/>
      <c r="F3" s="24"/>
      <c r="G3" s="24"/>
      <c r="H3" s="60"/>
    </row>
    <row r="4" spans="1:8" ht="12.75">
      <c r="A4" s="19" t="s">
        <v>28</v>
      </c>
      <c r="B4" s="21"/>
      <c r="C4" s="18"/>
      <c r="D4" s="24"/>
      <c r="E4" s="24"/>
      <c r="F4" s="24"/>
      <c r="G4" s="24"/>
      <c r="H4" s="60"/>
    </row>
    <row r="5" spans="1:8" ht="12.75">
      <c r="A5" s="34">
        <v>41897</v>
      </c>
      <c r="B5" s="21"/>
      <c r="C5" s="18"/>
      <c r="D5" s="24"/>
      <c r="E5" s="24"/>
      <c r="F5" s="24"/>
      <c r="G5" s="24"/>
      <c r="H5" s="60"/>
    </row>
    <row r="6" spans="1:8" ht="12.75">
      <c r="A6" s="10" t="s">
        <v>9</v>
      </c>
      <c r="B6" s="11" t="s">
        <v>1</v>
      </c>
      <c r="C6" s="12" t="s">
        <v>2</v>
      </c>
      <c r="D6" s="25" t="s">
        <v>3</v>
      </c>
      <c r="E6" s="25" t="s">
        <v>4</v>
      </c>
      <c r="F6" s="25" t="s">
        <v>5</v>
      </c>
      <c r="G6" s="25" t="s">
        <v>5</v>
      </c>
      <c r="H6" s="60"/>
    </row>
    <row r="7" spans="1:8" ht="15" thickBot="1">
      <c r="A7" s="57"/>
      <c r="B7" s="14" t="s">
        <v>6</v>
      </c>
      <c r="C7" s="15" t="s">
        <v>6</v>
      </c>
      <c r="D7" s="53" t="s">
        <v>11</v>
      </c>
      <c r="E7" s="53" t="s">
        <v>11</v>
      </c>
      <c r="F7" s="53" t="s">
        <v>11</v>
      </c>
      <c r="G7" s="40" t="s">
        <v>29</v>
      </c>
      <c r="H7" s="61"/>
    </row>
    <row r="8" spans="1:8" s="31" customFormat="1" ht="12.75">
      <c r="A8" s="85" t="s">
        <v>51</v>
      </c>
      <c r="B8" s="188">
        <v>0.2787878787878788</v>
      </c>
      <c r="C8" s="189">
        <v>138</v>
      </c>
      <c r="D8" s="52">
        <v>80000</v>
      </c>
      <c r="E8" s="52">
        <v>150000</v>
      </c>
      <c r="F8" s="52">
        <v>135000</v>
      </c>
      <c r="G8" s="86">
        <v>25000</v>
      </c>
      <c r="H8" s="165"/>
    </row>
    <row r="9" spans="1:8" s="31" customFormat="1" ht="12.75">
      <c r="A9" s="85" t="s">
        <v>137</v>
      </c>
      <c r="B9" s="188">
        <v>0.06060606060606061</v>
      </c>
      <c r="C9" s="189">
        <v>30</v>
      </c>
      <c r="D9" s="52">
        <v>50000</v>
      </c>
      <c r="E9" s="52">
        <v>130000</v>
      </c>
      <c r="F9" s="52">
        <v>103000</v>
      </c>
      <c r="G9" s="86">
        <v>20000</v>
      </c>
      <c r="H9" s="165"/>
    </row>
    <row r="10" spans="1:8" s="31" customFormat="1" ht="12.75">
      <c r="A10" s="85" t="s">
        <v>138</v>
      </c>
      <c r="B10" s="188">
        <v>0.022222222222222223</v>
      </c>
      <c r="C10" s="189">
        <v>11</v>
      </c>
      <c r="D10" s="52">
        <v>70000</v>
      </c>
      <c r="E10" s="52">
        <v>130000</v>
      </c>
      <c r="F10" s="52">
        <v>102000</v>
      </c>
      <c r="G10" s="86"/>
      <c r="H10" s="165"/>
    </row>
    <row r="11" spans="1:8" s="31" customFormat="1" ht="12.75">
      <c r="A11" s="85" t="s">
        <v>139</v>
      </c>
      <c r="B11" s="188">
        <v>0.028282828282828285</v>
      </c>
      <c r="C11" s="189">
        <v>14</v>
      </c>
      <c r="D11" s="52">
        <v>100000</v>
      </c>
      <c r="E11" s="52">
        <v>150000</v>
      </c>
      <c r="F11" s="52">
        <v>120000</v>
      </c>
      <c r="G11" s="86"/>
      <c r="H11" s="165"/>
    </row>
    <row r="12" spans="1:8" s="19" customFormat="1" ht="12.75">
      <c r="A12" s="196" t="s">
        <v>145</v>
      </c>
      <c r="B12" s="197">
        <v>0.36363636363636365</v>
      </c>
      <c r="C12" s="7">
        <v>180</v>
      </c>
      <c r="D12" s="198">
        <v>71000</v>
      </c>
      <c r="E12" s="198">
        <v>275000</v>
      </c>
      <c r="F12" s="198">
        <v>110000</v>
      </c>
      <c r="G12" s="199">
        <v>40000</v>
      </c>
      <c r="H12" s="61"/>
    </row>
    <row r="13" spans="1:8" s="31" customFormat="1" ht="12.75">
      <c r="A13" s="195" t="s">
        <v>111</v>
      </c>
      <c r="B13" s="188">
        <v>0.050505050505050504</v>
      </c>
      <c r="C13" s="189">
        <v>25</v>
      </c>
      <c r="D13" s="52">
        <v>71000</v>
      </c>
      <c r="E13" s="52">
        <v>125000</v>
      </c>
      <c r="F13" s="52">
        <v>100000</v>
      </c>
      <c r="G13" s="86">
        <v>40000</v>
      </c>
      <c r="H13" s="165"/>
    </row>
    <row r="14" spans="1:8" s="31" customFormat="1" ht="12.75">
      <c r="A14" s="195" t="s">
        <v>59</v>
      </c>
      <c r="B14" s="188">
        <v>0.15555555555555556</v>
      </c>
      <c r="C14" s="189">
        <v>77</v>
      </c>
      <c r="D14" s="52">
        <v>100000</v>
      </c>
      <c r="E14" s="52">
        <v>145000</v>
      </c>
      <c r="F14" s="52">
        <v>100000</v>
      </c>
      <c r="G14" s="86">
        <v>40000</v>
      </c>
      <c r="H14" s="165"/>
    </row>
    <row r="15" spans="1:8" s="31" customFormat="1" ht="12.75">
      <c r="A15" s="195" t="s">
        <v>57</v>
      </c>
      <c r="B15" s="188">
        <v>0.07272727272727272</v>
      </c>
      <c r="C15" s="189">
        <v>36</v>
      </c>
      <c r="D15" s="52">
        <v>90000</v>
      </c>
      <c r="E15" s="52">
        <v>160000</v>
      </c>
      <c r="F15" s="52">
        <v>120000</v>
      </c>
      <c r="G15" s="86">
        <v>25000</v>
      </c>
      <c r="H15" s="165"/>
    </row>
    <row r="16" spans="1:8" s="31" customFormat="1" ht="12.75">
      <c r="A16" s="195" t="s">
        <v>150</v>
      </c>
      <c r="B16" s="188">
        <v>0.05858585858585859</v>
      </c>
      <c r="C16" s="189">
        <v>29</v>
      </c>
      <c r="D16" s="52">
        <v>95000</v>
      </c>
      <c r="E16" s="52">
        <v>275000</v>
      </c>
      <c r="F16" s="52">
        <v>135000</v>
      </c>
      <c r="G16" s="86"/>
      <c r="H16" s="165"/>
    </row>
    <row r="17" spans="1:8" s="31" customFormat="1" ht="12.75">
      <c r="A17" s="195" t="s">
        <v>151</v>
      </c>
      <c r="B17" s="188">
        <v>0.020202020202020204</v>
      </c>
      <c r="C17" s="189">
        <v>10</v>
      </c>
      <c r="D17" s="52">
        <v>82000</v>
      </c>
      <c r="E17" s="52">
        <v>185000</v>
      </c>
      <c r="F17" s="52">
        <v>137500</v>
      </c>
      <c r="G17" s="86"/>
      <c r="H17" s="165"/>
    </row>
    <row r="18" spans="1:8" s="31" customFormat="1" ht="14.25">
      <c r="A18" s="195" t="s">
        <v>140</v>
      </c>
      <c r="B18" s="188">
        <v>0.006060606060606061</v>
      </c>
      <c r="C18" s="189">
        <v>3</v>
      </c>
      <c r="D18" s="52" t="s">
        <v>33</v>
      </c>
      <c r="E18" s="16"/>
      <c r="F18" s="16"/>
      <c r="G18" s="16"/>
      <c r="H18" s="165"/>
    </row>
    <row r="19" spans="1:8" s="31" customFormat="1" ht="12.75">
      <c r="A19" s="85" t="s">
        <v>141</v>
      </c>
      <c r="B19" s="188">
        <v>0.022222222222222223</v>
      </c>
      <c r="C19" s="189">
        <v>11</v>
      </c>
      <c r="D19" s="52">
        <v>49166</v>
      </c>
      <c r="E19" s="52">
        <v>122000</v>
      </c>
      <c r="F19" s="52">
        <v>115000</v>
      </c>
      <c r="G19" s="86"/>
      <c r="H19" s="165"/>
    </row>
    <row r="20" spans="1:8" s="31" customFormat="1" ht="12.75">
      <c r="A20" s="85" t="s">
        <v>142</v>
      </c>
      <c r="B20" s="188">
        <v>0.022222222222222223</v>
      </c>
      <c r="C20" s="189">
        <v>11</v>
      </c>
      <c r="D20" s="52">
        <v>89000</v>
      </c>
      <c r="E20" s="52">
        <v>157000</v>
      </c>
      <c r="F20" s="52">
        <v>110000</v>
      </c>
      <c r="G20" s="86">
        <v>22500</v>
      </c>
      <c r="H20" s="165"/>
    </row>
    <row r="21" spans="1:8" s="31" customFormat="1" ht="12.75">
      <c r="A21" s="85" t="s">
        <v>143</v>
      </c>
      <c r="B21" s="188">
        <v>0.01616161616161616</v>
      </c>
      <c r="C21" s="189">
        <v>8</v>
      </c>
      <c r="D21" s="52">
        <v>105000</v>
      </c>
      <c r="E21" s="52">
        <v>130000</v>
      </c>
      <c r="F21" s="52">
        <v>112000</v>
      </c>
      <c r="G21" s="86">
        <v>25000</v>
      </c>
      <c r="H21" s="165"/>
    </row>
    <row r="22" spans="1:8" s="31" customFormat="1" ht="12.75">
      <c r="A22" s="85" t="s">
        <v>212</v>
      </c>
      <c r="B22" s="188">
        <v>0.012</v>
      </c>
      <c r="C22" s="189">
        <v>6</v>
      </c>
      <c r="D22" s="52">
        <v>80000</v>
      </c>
      <c r="E22" s="52">
        <v>125000</v>
      </c>
      <c r="F22" s="52">
        <v>112000</v>
      </c>
      <c r="G22" s="86"/>
      <c r="H22" s="165"/>
    </row>
    <row r="23" spans="1:8" s="31" customFormat="1" ht="12.75">
      <c r="A23" s="85" t="s">
        <v>144</v>
      </c>
      <c r="B23" s="188">
        <v>0.01616161616161616</v>
      </c>
      <c r="C23" s="189">
        <v>8</v>
      </c>
      <c r="D23" s="52">
        <v>46136</v>
      </c>
      <c r="E23" s="52">
        <v>127000</v>
      </c>
      <c r="F23" s="52">
        <v>95000</v>
      </c>
      <c r="G23" s="86">
        <v>15000</v>
      </c>
      <c r="H23" s="165"/>
    </row>
    <row r="24" spans="1:8" s="19" customFormat="1" ht="12.75">
      <c r="A24" s="196" t="s">
        <v>58</v>
      </c>
      <c r="B24" s="197">
        <v>0.13535353535353536</v>
      </c>
      <c r="C24" s="7">
        <v>67</v>
      </c>
      <c r="D24" s="198">
        <v>60000</v>
      </c>
      <c r="E24" s="198">
        <v>140000</v>
      </c>
      <c r="F24" s="198">
        <v>115000</v>
      </c>
      <c r="G24" s="199">
        <v>30000</v>
      </c>
      <c r="H24" s="61"/>
    </row>
    <row r="25" spans="1:8" s="31" customFormat="1" ht="12.75">
      <c r="A25" s="195" t="s">
        <v>146</v>
      </c>
      <c r="B25" s="188">
        <v>0.05656565656565657</v>
      </c>
      <c r="C25" s="189">
        <v>28</v>
      </c>
      <c r="D25" s="52">
        <v>85000</v>
      </c>
      <c r="E25" s="52">
        <v>135000</v>
      </c>
      <c r="F25" s="52">
        <v>115000</v>
      </c>
      <c r="G25" s="86"/>
      <c r="H25" s="165"/>
    </row>
    <row r="26" spans="1:8" s="31" customFormat="1" ht="12.75">
      <c r="A26" s="195" t="s">
        <v>147</v>
      </c>
      <c r="B26" s="188">
        <v>0.03232323232323232</v>
      </c>
      <c r="C26" s="189">
        <v>16</v>
      </c>
      <c r="D26" s="52">
        <v>110000</v>
      </c>
      <c r="E26" s="52">
        <v>140000</v>
      </c>
      <c r="F26" s="52">
        <v>125000</v>
      </c>
      <c r="G26" s="86">
        <v>30000</v>
      </c>
      <c r="H26" s="165"/>
    </row>
    <row r="27" spans="1:8" s="31" customFormat="1" ht="12.75">
      <c r="A27" s="195" t="s">
        <v>148</v>
      </c>
      <c r="B27" s="188">
        <v>0.04040404040404041</v>
      </c>
      <c r="C27" s="189">
        <v>20</v>
      </c>
      <c r="D27" s="52">
        <v>60000</v>
      </c>
      <c r="E27" s="52">
        <v>130000</v>
      </c>
      <c r="F27" s="52">
        <v>110000</v>
      </c>
      <c r="G27" s="86">
        <v>17500</v>
      </c>
      <c r="H27" s="165"/>
    </row>
    <row r="28" spans="1:8" s="31" customFormat="1" ht="14.25">
      <c r="A28" s="195" t="s">
        <v>149</v>
      </c>
      <c r="B28" s="188">
        <v>0.006060606060606061</v>
      </c>
      <c r="C28" s="189">
        <v>3</v>
      </c>
      <c r="D28" s="52" t="s">
        <v>33</v>
      </c>
      <c r="E28" s="16"/>
      <c r="F28" s="16"/>
      <c r="G28" s="16"/>
      <c r="H28" s="165"/>
    </row>
    <row r="29" spans="1:8" s="31" customFormat="1" ht="14.25">
      <c r="A29" s="85" t="s">
        <v>40</v>
      </c>
      <c r="B29" s="188">
        <v>0.022</v>
      </c>
      <c r="C29" s="189">
        <v>11</v>
      </c>
      <c r="D29" s="52" t="s">
        <v>33</v>
      </c>
      <c r="E29" s="52"/>
      <c r="F29" s="52"/>
      <c r="G29" s="86"/>
      <c r="H29" s="165"/>
    </row>
    <row r="30" spans="1:9" ht="13.5" thickBot="1">
      <c r="A30" s="5" t="s">
        <v>31</v>
      </c>
      <c r="B30" s="193">
        <v>1</v>
      </c>
      <c r="C30" s="200">
        <v>495</v>
      </c>
      <c r="D30" s="33">
        <v>46136</v>
      </c>
      <c r="E30" s="33">
        <v>275000</v>
      </c>
      <c r="F30" s="33">
        <v>120000</v>
      </c>
      <c r="G30" s="33">
        <v>25000</v>
      </c>
      <c r="I30" s="183"/>
    </row>
    <row r="31" spans="1:8" ht="14.25">
      <c r="A31" s="173" t="s">
        <v>158</v>
      </c>
      <c r="B31" s="174"/>
      <c r="C31" s="175"/>
      <c r="H31" s="51"/>
    </row>
    <row r="32" spans="1:8" s="31" customFormat="1" ht="14.25">
      <c r="A32" s="9" t="s">
        <v>38</v>
      </c>
      <c r="B32" s="174"/>
      <c r="C32" s="175"/>
      <c r="D32" s="35"/>
      <c r="E32" s="35"/>
      <c r="F32" s="35"/>
      <c r="G32" s="35"/>
      <c r="H32" s="55"/>
    </row>
    <row r="33" ht="14.25">
      <c r="A33" s="176" t="s">
        <v>165</v>
      </c>
    </row>
    <row r="34" ht="14.25">
      <c r="A34" s="177" t="s">
        <v>164</v>
      </c>
    </row>
    <row r="35" spans="1:7" ht="12.75">
      <c r="A35" s="31" t="s">
        <v>34</v>
      </c>
      <c r="B35" s="30"/>
      <c r="D35" s="178"/>
      <c r="E35" s="178"/>
      <c r="F35" s="178"/>
      <c r="G35" s="178"/>
    </row>
    <row r="36" spans="1:7" ht="12.75">
      <c r="A36" s="179" t="s">
        <v>35</v>
      </c>
      <c r="B36" s="49"/>
      <c r="C36" s="48"/>
      <c r="D36" s="54"/>
      <c r="E36" s="54"/>
      <c r="F36" s="54"/>
      <c r="G36" s="54"/>
    </row>
    <row r="37" spans="1:6" ht="14.25">
      <c r="A37" s="179" t="s">
        <v>62</v>
      </c>
      <c r="B37" s="180"/>
      <c r="D37" s="181"/>
      <c r="E37" s="181"/>
      <c r="F37" s="181"/>
    </row>
    <row r="38" spans="1:6" ht="14.25">
      <c r="A38" s="179" t="s">
        <v>198</v>
      </c>
      <c r="B38" s="180"/>
      <c r="D38" s="181"/>
      <c r="E38" s="181"/>
      <c r="F38" s="181"/>
    </row>
    <row r="39" ht="12.75">
      <c r="A39" s="182" t="s">
        <v>197</v>
      </c>
    </row>
    <row r="42" ht="12.75">
      <c r="D42" s="52"/>
    </row>
  </sheetData>
  <sheetProtection/>
  <printOptions horizontalCentered="1"/>
  <pageMargins left="0.75" right="0.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7.7109375" style="84" customWidth="1"/>
    <col min="3" max="3" width="17.7109375" style="62" customWidth="1"/>
  </cols>
  <sheetData>
    <row r="1" spans="1:2" ht="12.75">
      <c r="A1" s="74" t="s">
        <v>32</v>
      </c>
      <c r="B1" s="63"/>
    </row>
    <row r="2" spans="1:2" ht="12.75">
      <c r="A2" s="74" t="s">
        <v>117</v>
      </c>
      <c r="B2" s="63"/>
    </row>
    <row r="3" ht="12.75">
      <c r="A3" s="16"/>
    </row>
    <row r="4" spans="1:2" ht="12.75">
      <c r="A4" s="74" t="s">
        <v>37</v>
      </c>
      <c r="B4" s="79"/>
    </row>
    <row r="5" spans="1:2" ht="13.5" thickBot="1">
      <c r="A5" s="80">
        <v>41897</v>
      </c>
      <c r="B5" s="79"/>
    </row>
    <row r="6" spans="1:3" ht="12.75">
      <c r="A6" s="3" t="s">
        <v>9</v>
      </c>
      <c r="B6" s="78" t="s">
        <v>10</v>
      </c>
      <c r="C6" s="4" t="s">
        <v>8</v>
      </c>
    </row>
    <row r="7" spans="1:3" ht="12.75">
      <c r="A7" s="74" t="s">
        <v>36</v>
      </c>
      <c r="B7" s="72">
        <f>SUM(B8:B12)</f>
        <v>0.7030303030303031</v>
      </c>
      <c r="C7" s="81">
        <f>SUM(C8:C12)</f>
        <v>348</v>
      </c>
    </row>
    <row r="8" spans="1:3" ht="12.75">
      <c r="A8" s="89" t="s">
        <v>51</v>
      </c>
      <c r="B8" s="90">
        <v>0.2787878787878788</v>
      </c>
      <c r="C8" s="17">
        <v>138</v>
      </c>
    </row>
    <row r="9" spans="1:3" ht="12.75">
      <c r="A9" s="91" t="s">
        <v>59</v>
      </c>
      <c r="B9" s="90">
        <v>0.15555555555555556</v>
      </c>
      <c r="C9" s="17">
        <v>77</v>
      </c>
    </row>
    <row r="10" spans="1:3" ht="12.75">
      <c r="A10" s="89" t="s">
        <v>58</v>
      </c>
      <c r="B10" s="90">
        <v>0.13535353535353536</v>
      </c>
      <c r="C10" s="17">
        <v>67</v>
      </c>
    </row>
    <row r="11" spans="1:5" ht="12.75">
      <c r="A11" s="91" t="s">
        <v>57</v>
      </c>
      <c r="B11" s="90">
        <v>0.07272727272727272</v>
      </c>
      <c r="C11" s="17">
        <v>36</v>
      </c>
      <c r="E11" s="82"/>
    </row>
    <row r="12" spans="1:3" ht="12.75">
      <c r="A12" s="91" t="s">
        <v>137</v>
      </c>
      <c r="B12" s="90">
        <v>0.06060606060606061</v>
      </c>
      <c r="C12" s="48">
        <v>30</v>
      </c>
    </row>
    <row r="13" spans="1:3" ht="12.75">
      <c r="A13" s="16" t="s">
        <v>25</v>
      </c>
      <c r="B13" s="90">
        <v>0.29696969696969694</v>
      </c>
      <c r="C13" s="17">
        <v>147</v>
      </c>
    </row>
    <row r="14" spans="1:3" s="74" customFormat="1" ht="13.5" thickBot="1">
      <c r="A14" s="5" t="s">
        <v>7</v>
      </c>
      <c r="B14" s="83">
        <f>SUM(B8:B13)</f>
        <v>1</v>
      </c>
      <c r="C14" s="8">
        <f>SUM(C8:C13)</f>
        <v>495</v>
      </c>
    </row>
    <row r="15" ht="12.75">
      <c r="B15" s="63"/>
    </row>
    <row r="16" ht="12.75">
      <c r="B16" s="63"/>
    </row>
  </sheetData>
  <sheetProtection/>
  <printOptions horizontalCentered="1"/>
  <pageMargins left="0.5" right="0.5" top="0.25" bottom="0.25" header="0" footer="0"/>
  <pageSetup horizontalDpi="1200" verticalDpi="12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16" customWidth="1"/>
    <col min="2" max="2" width="14.7109375" style="22" customWidth="1"/>
    <col min="3" max="3" width="14.7109375" style="17" customWidth="1"/>
    <col min="4" max="4" width="16.7109375" style="36" customWidth="1"/>
    <col min="5" max="5" width="9.140625" style="16" customWidth="1"/>
    <col min="6" max="6" width="27.421875" style="16" bestFit="1" customWidth="1"/>
    <col min="7" max="7" width="6.00390625" style="16" bestFit="1" customWidth="1"/>
    <col min="8" max="8" width="3.7109375" style="16" customWidth="1"/>
    <col min="9" max="16384" width="9.140625" style="16" customWidth="1"/>
  </cols>
  <sheetData>
    <row r="1" spans="1:3" ht="12.75">
      <c r="A1" s="19" t="s">
        <v>32</v>
      </c>
      <c r="B1" s="21"/>
      <c r="C1" s="18"/>
    </row>
    <row r="2" spans="1:3" ht="12.75">
      <c r="A2" s="19" t="s">
        <v>117</v>
      </c>
      <c r="B2" s="21"/>
      <c r="C2" s="18"/>
    </row>
    <row r="3" spans="2:3" ht="12.75">
      <c r="B3" s="21"/>
      <c r="C3" s="18"/>
    </row>
    <row r="4" spans="1:4" ht="12.75">
      <c r="A4" s="19" t="s">
        <v>27</v>
      </c>
      <c r="B4" s="21"/>
      <c r="C4" s="18"/>
      <c r="D4" s="45"/>
    </row>
    <row r="5" spans="1:4" ht="12.75">
      <c r="A5" s="34">
        <v>41897</v>
      </c>
      <c r="B5" s="21"/>
      <c r="C5" s="18"/>
      <c r="D5" s="45"/>
    </row>
    <row r="6" spans="1:4" ht="12.75">
      <c r="A6" s="19"/>
      <c r="B6" s="21"/>
      <c r="C6" s="18"/>
      <c r="D6" s="45"/>
    </row>
    <row r="7" spans="1:4" ht="12.75">
      <c r="A7" s="58" t="s">
        <v>13</v>
      </c>
      <c r="B7" s="11" t="s">
        <v>1</v>
      </c>
      <c r="C7" s="12" t="s">
        <v>2</v>
      </c>
      <c r="D7" s="38" t="s">
        <v>5</v>
      </c>
    </row>
    <row r="8" spans="1:4" ht="15" thickBot="1">
      <c r="A8" s="56"/>
      <c r="B8" s="14" t="s">
        <v>6</v>
      </c>
      <c r="C8" s="15" t="s">
        <v>6</v>
      </c>
      <c r="D8" s="26" t="s">
        <v>14</v>
      </c>
    </row>
    <row r="9" spans="1:10" s="19" customFormat="1" ht="12.75">
      <c r="A9" s="42" t="s">
        <v>17</v>
      </c>
      <c r="B9" s="201">
        <v>0.8686868686868688</v>
      </c>
      <c r="C9" s="202">
        <v>430</v>
      </c>
      <c r="D9" s="93">
        <v>120000</v>
      </c>
      <c r="E9" s="16"/>
      <c r="F9" s="16"/>
      <c r="G9" s="16"/>
      <c r="H9" s="16"/>
      <c r="I9" s="16"/>
      <c r="J9" s="16"/>
    </row>
    <row r="10" spans="1:10" s="19" customFormat="1" ht="12.75">
      <c r="A10" s="42"/>
      <c r="B10" s="201"/>
      <c r="C10" s="202"/>
      <c r="D10" s="93"/>
      <c r="E10" s="16"/>
      <c r="F10" s="16"/>
      <c r="G10" s="16"/>
      <c r="H10" s="16"/>
      <c r="I10" s="16"/>
      <c r="J10" s="16"/>
    </row>
    <row r="11" spans="1:4" s="43" customFormat="1" ht="12.75">
      <c r="A11" s="41" t="s">
        <v>20</v>
      </c>
      <c r="B11" s="203">
        <v>0.3535353535353536</v>
      </c>
      <c r="C11" s="204">
        <v>175</v>
      </c>
      <c r="D11" s="94">
        <v>125000</v>
      </c>
    </row>
    <row r="12" spans="1:4" s="31" customFormat="1" ht="12.75">
      <c r="A12" s="46" t="s">
        <v>41</v>
      </c>
      <c r="B12" s="205">
        <v>0.30505050505050507</v>
      </c>
      <c r="C12" s="206">
        <v>151</v>
      </c>
      <c r="D12" s="95">
        <v>130000</v>
      </c>
    </row>
    <row r="13" spans="1:4" s="31" customFormat="1" ht="12.75">
      <c r="A13" s="46" t="s">
        <v>42</v>
      </c>
      <c r="B13" s="205">
        <v>0.01818181818181818</v>
      </c>
      <c r="C13" s="206">
        <v>9</v>
      </c>
      <c r="D13" s="95">
        <v>120000</v>
      </c>
    </row>
    <row r="14" spans="1:10" s="19" customFormat="1" ht="12.75">
      <c r="A14" s="46"/>
      <c r="B14" s="201"/>
      <c r="C14" s="202"/>
      <c r="D14" s="93"/>
      <c r="E14" s="16"/>
      <c r="F14" s="16"/>
      <c r="G14" s="16"/>
      <c r="H14" s="16"/>
      <c r="I14" s="16"/>
      <c r="J14" s="16"/>
    </row>
    <row r="15" spans="1:10" s="47" customFormat="1" ht="12.75">
      <c r="A15" s="41" t="s">
        <v>21</v>
      </c>
      <c r="B15" s="203">
        <v>0.20606060606060606</v>
      </c>
      <c r="C15" s="204">
        <v>102</v>
      </c>
      <c r="D15" s="94">
        <v>115000</v>
      </c>
      <c r="E15" s="43"/>
      <c r="F15" s="43"/>
      <c r="G15" s="43"/>
      <c r="H15" s="43"/>
      <c r="I15" s="43"/>
      <c r="J15" s="43"/>
    </row>
    <row r="16" spans="1:10" s="19" customFormat="1" ht="12.75">
      <c r="A16" s="46" t="s">
        <v>43</v>
      </c>
      <c r="B16" s="205">
        <v>0.18383838383838383</v>
      </c>
      <c r="C16" s="206">
        <v>91</v>
      </c>
      <c r="D16" s="95">
        <v>113500</v>
      </c>
      <c r="E16" s="16"/>
      <c r="F16" s="16"/>
      <c r="G16" s="16"/>
      <c r="H16" s="16"/>
      <c r="I16" s="16"/>
      <c r="J16" s="16"/>
    </row>
    <row r="17" spans="1:10" s="19" customFormat="1" ht="12.75">
      <c r="A17" s="46" t="s">
        <v>44</v>
      </c>
      <c r="B17" s="205">
        <v>0.01616161616161616</v>
      </c>
      <c r="C17" s="206">
        <v>8</v>
      </c>
      <c r="D17" s="95">
        <v>122500</v>
      </c>
      <c r="E17" s="16"/>
      <c r="F17" s="16"/>
      <c r="G17" s="16"/>
      <c r="H17" s="16"/>
      <c r="I17" s="16"/>
      <c r="J17" s="16"/>
    </row>
    <row r="18" spans="1:10" s="19" customFormat="1" ht="12.75">
      <c r="A18" s="42"/>
      <c r="B18" s="201"/>
      <c r="C18" s="202"/>
      <c r="D18" s="93"/>
      <c r="E18" s="16"/>
      <c r="F18" s="16"/>
      <c r="G18" s="16"/>
      <c r="H18" s="16"/>
      <c r="I18" s="16"/>
      <c r="J18" s="16"/>
    </row>
    <row r="19" spans="1:10" s="47" customFormat="1" ht="12.75">
      <c r="A19" s="41" t="s">
        <v>22</v>
      </c>
      <c r="B19" s="203">
        <v>0.18181818181818182</v>
      </c>
      <c r="C19" s="204">
        <v>90</v>
      </c>
      <c r="D19" s="94">
        <v>120000</v>
      </c>
      <c r="E19" s="43"/>
      <c r="F19" s="43"/>
      <c r="G19" s="43"/>
      <c r="H19" s="43"/>
      <c r="I19" s="43"/>
      <c r="J19" s="43"/>
    </row>
    <row r="20" spans="1:10" s="19" customFormat="1" ht="12.75">
      <c r="A20" s="46" t="s">
        <v>134</v>
      </c>
      <c r="B20" s="205">
        <v>0.11919191919191921</v>
      </c>
      <c r="C20" s="206">
        <v>59</v>
      </c>
      <c r="D20" s="95">
        <v>125000</v>
      </c>
      <c r="E20" s="16"/>
      <c r="F20" s="16"/>
      <c r="G20" s="16"/>
      <c r="H20" s="16"/>
      <c r="I20" s="16"/>
      <c r="J20" s="16"/>
    </row>
    <row r="21" spans="1:10" s="19" customFormat="1" ht="12.75">
      <c r="A21" s="46" t="s">
        <v>45</v>
      </c>
      <c r="B21" s="205">
        <v>0.030303030303030304</v>
      </c>
      <c r="C21" s="206">
        <v>15</v>
      </c>
      <c r="D21" s="95">
        <v>100000</v>
      </c>
      <c r="E21" s="16"/>
      <c r="F21" s="16"/>
      <c r="G21" s="16"/>
      <c r="H21" s="16"/>
      <c r="I21" s="16"/>
      <c r="J21" s="16"/>
    </row>
    <row r="22" spans="1:10" s="19" customFormat="1" ht="12.75">
      <c r="A22" s="46" t="s">
        <v>53</v>
      </c>
      <c r="B22" s="205">
        <v>0.024242424242424242</v>
      </c>
      <c r="C22" s="206">
        <v>12</v>
      </c>
      <c r="D22" s="95">
        <v>115000</v>
      </c>
      <c r="E22" s="16"/>
      <c r="F22" s="16"/>
      <c r="G22" s="16"/>
      <c r="H22" s="16"/>
      <c r="I22" s="16"/>
      <c r="J22" s="16"/>
    </row>
    <row r="23" spans="1:10" s="19" customFormat="1" ht="12.75">
      <c r="A23" s="46"/>
      <c r="B23" s="205"/>
      <c r="C23" s="206"/>
      <c r="D23" s="95"/>
      <c r="E23" s="16"/>
      <c r="F23" s="16"/>
      <c r="G23" s="16"/>
      <c r="H23" s="16"/>
      <c r="I23" s="16"/>
      <c r="J23" s="16"/>
    </row>
    <row r="24" spans="1:10" s="47" customFormat="1" ht="12.75">
      <c r="A24" s="41" t="s">
        <v>23</v>
      </c>
      <c r="B24" s="203">
        <v>0.05454545454545454</v>
      </c>
      <c r="C24" s="204">
        <v>27</v>
      </c>
      <c r="D24" s="94">
        <v>122000</v>
      </c>
      <c r="E24" s="43"/>
      <c r="F24" s="43"/>
      <c r="G24" s="43"/>
      <c r="H24" s="43"/>
      <c r="I24" s="43"/>
      <c r="J24" s="43"/>
    </row>
    <row r="25" spans="1:10" s="19" customFormat="1" ht="12.75">
      <c r="A25" s="46" t="s">
        <v>54</v>
      </c>
      <c r="B25" s="205">
        <v>0.01818181818181818</v>
      </c>
      <c r="C25" s="206">
        <v>9</v>
      </c>
      <c r="D25" s="95">
        <v>105000</v>
      </c>
      <c r="E25" s="16"/>
      <c r="F25" s="16"/>
      <c r="G25" s="16"/>
      <c r="H25" s="16"/>
      <c r="I25" s="16"/>
      <c r="J25" s="16"/>
    </row>
    <row r="26" spans="1:10" s="19" customFormat="1" ht="12.75">
      <c r="A26" s="46" t="s">
        <v>135</v>
      </c>
      <c r="B26" s="205">
        <v>0.01616161616161616</v>
      </c>
      <c r="C26" s="206">
        <v>8</v>
      </c>
      <c r="D26" s="95">
        <v>115000</v>
      </c>
      <c r="E26" s="16"/>
      <c r="F26" s="16"/>
      <c r="G26" s="16"/>
      <c r="H26" s="16"/>
      <c r="I26" s="16"/>
      <c r="J26" s="16"/>
    </row>
    <row r="27" spans="1:10" s="19" customFormat="1" ht="12.75">
      <c r="A27" s="46" t="s">
        <v>46</v>
      </c>
      <c r="B27" s="205">
        <v>0.01616161616161616</v>
      </c>
      <c r="C27" s="206">
        <v>8</v>
      </c>
      <c r="D27" s="95">
        <v>130000</v>
      </c>
      <c r="E27" s="16"/>
      <c r="F27" s="16"/>
      <c r="G27" s="16"/>
      <c r="H27" s="16"/>
      <c r="I27" s="16"/>
      <c r="J27" s="16"/>
    </row>
    <row r="28" ht="12.75">
      <c r="D28" s="35"/>
    </row>
    <row r="29" spans="1:10" s="47" customFormat="1" ht="12.75">
      <c r="A29" s="41" t="s">
        <v>24</v>
      </c>
      <c r="B29" s="203">
        <v>0.044444444444444446</v>
      </c>
      <c r="C29" s="204">
        <v>22</v>
      </c>
      <c r="D29" s="94">
        <v>110000</v>
      </c>
      <c r="E29" s="43"/>
      <c r="F29" s="43"/>
      <c r="G29" s="43"/>
      <c r="H29" s="43"/>
      <c r="I29" s="43"/>
      <c r="J29" s="43"/>
    </row>
    <row r="30" spans="1:10" s="19" customFormat="1" ht="12.75">
      <c r="A30" s="88"/>
      <c r="B30" s="205"/>
      <c r="C30" s="206"/>
      <c r="D30" s="95"/>
      <c r="E30" s="31"/>
      <c r="F30" s="225"/>
      <c r="G30" s="31"/>
      <c r="H30" s="31"/>
      <c r="I30" s="31"/>
      <c r="J30" s="31"/>
    </row>
    <row r="31" spans="1:10" s="47" customFormat="1" ht="12.75">
      <c r="A31" s="41" t="s">
        <v>19</v>
      </c>
      <c r="B31" s="203">
        <v>0.028282828282828285</v>
      </c>
      <c r="C31" s="204">
        <v>14</v>
      </c>
      <c r="D31" s="94">
        <v>115000</v>
      </c>
      <c r="E31" s="43"/>
      <c r="F31" s="43"/>
      <c r="G31" s="43"/>
      <c r="H31" s="43"/>
      <c r="I31" s="43"/>
      <c r="J31" s="43"/>
    </row>
    <row r="32" spans="1:10" s="19" customFormat="1" ht="12.75">
      <c r="A32" s="46" t="s">
        <v>113</v>
      </c>
      <c r="B32" s="205">
        <v>0.01818181818181818</v>
      </c>
      <c r="C32" s="206">
        <v>9</v>
      </c>
      <c r="D32" s="95">
        <v>115000</v>
      </c>
      <c r="E32" s="16"/>
      <c r="F32" s="16"/>
      <c r="G32" s="16"/>
      <c r="H32" s="16"/>
      <c r="I32" s="16"/>
      <c r="J32" s="16"/>
    </row>
    <row r="33" spans="1:10" s="19" customFormat="1" ht="12.75">
      <c r="A33" s="46"/>
      <c r="B33" s="205"/>
      <c r="C33" s="206"/>
      <c r="D33" s="95"/>
      <c r="E33" s="16"/>
      <c r="F33" s="16"/>
      <c r="G33" s="16"/>
      <c r="H33" s="16"/>
      <c r="I33" s="16"/>
      <c r="J33" s="16"/>
    </row>
    <row r="34" spans="1:4" s="19" customFormat="1" ht="12.75">
      <c r="A34" s="42" t="s">
        <v>15</v>
      </c>
      <c r="B34" s="201">
        <v>0.13131313131313133</v>
      </c>
      <c r="C34" s="202">
        <v>65</v>
      </c>
      <c r="D34" s="93">
        <v>115000</v>
      </c>
    </row>
    <row r="35" spans="1:10" s="19" customFormat="1" ht="12.75">
      <c r="A35" s="42"/>
      <c r="B35" s="201"/>
      <c r="C35" s="202"/>
      <c r="D35" s="93"/>
      <c r="E35" s="16"/>
      <c r="F35" s="16"/>
      <c r="G35" s="16"/>
      <c r="H35" s="16"/>
      <c r="I35" s="16"/>
      <c r="J35" s="16"/>
    </row>
    <row r="36" spans="1:10" s="19" customFormat="1" ht="12.75">
      <c r="A36" s="44" t="s">
        <v>112</v>
      </c>
      <c r="B36" s="205">
        <v>0.048</v>
      </c>
      <c r="C36" s="206">
        <v>24</v>
      </c>
      <c r="D36" s="95">
        <v>110000</v>
      </c>
      <c r="E36" s="16"/>
      <c r="F36" s="16"/>
      <c r="G36" s="16"/>
      <c r="H36" s="16"/>
      <c r="I36" s="16"/>
      <c r="J36" s="16"/>
    </row>
    <row r="37" spans="1:10" s="19" customFormat="1" ht="12.75">
      <c r="A37" s="46" t="s">
        <v>50</v>
      </c>
      <c r="B37" s="205">
        <v>0.01616161616161616</v>
      </c>
      <c r="C37" s="206">
        <v>8</v>
      </c>
      <c r="D37" s="95">
        <v>105000</v>
      </c>
      <c r="E37" s="16"/>
      <c r="F37" s="16"/>
      <c r="G37" s="16"/>
      <c r="H37" s="16"/>
      <c r="I37" s="16"/>
      <c r="J37" s="16"/>
    </row>
    <row r="38" spans="1:10" s="19" customFormat="1" ht="12.75">
      <c r="A38" s="46" t="s">
        <v>49</v>
      </c>
      <c r="B38" s="205">
        <v>0.01616161616161616</v>
      </c>
      <c r="C38" s="206">
        <v>8</v>
      </c>
      <c r="D38" s="95">
        <v>109500</v>
      </c>
      <c r="E38" s="16"/>
      <c r="F38" s="16"/>
      <c r="G38" s="16"/>
      <c r="H38" s="16"/>
      <c r="I38" s="16"/>
      <c r="J38" s="16"/>
    </row>
    <row r="39" spans="1:10" s="19" customFormat="1" ht="12.75">
      <c r="A39" s="46" t="s">
        <v>52</v>
      </c>
      <c r="B39" s="205">
        <v>0.010101010101010102</v>
      </c>
      <c r="C39" s="206">
        <v>5</v>
      </c>
      <c r="D39" s="95">
        <v>110000</v>
      </c>
      <c r="E39" s="16"/>
      <c r="F39" s="16"/>
      <c r="G39" s="16"/>
      <c r="H39" s="16"/>
      <c r="I39" s="16"/>
      <c r="J39" s="16"/>
    </row>
    <row r="40" spans="1:10" s="19" customFormat="1" ht="12.75">
      <c r="A40" s="42"/>
      <c r="B40" s="201"/>
      <c r="C40" s="202"/>
      <c r="D40" s="93"/>
      <c r="E40" s="16"/>
      <c r="F40" s="16"/>
      <c r="G40" s="16"/>
      <c r="H40" s="16"/>
      <c r="I40" s="16"/>
      <c r="J40" s="16"/>
    </row>
    <row r="41" spans="1:10" s="19" customFormat="1" ht="12.75">
      <c r="A41" s="44" t="s">
        <v>18</v>
      </c>
      <c r="B41" s="205">
        <v>0.03838383838383838</v>
      </c>
      <c r="C41" s="206">
        <v>19</v>
      </c>
      <c r="D41" s="95">
        <v>120000</v>
      </c>
      <c r="E41" s="16"/>
      <c r="F41" s="16"/>
      <c r="G41" s="16"/>
      <c r="H41" s="16"/>
      <c r="I41" s="16"/>
      <c r="J41" s="16"/>
    </row>
    <row r="42" spans="1:10" s="19" customFormat="1" ht="12.75">
      <c r="A42" s="46" t="s">
        <v>47</v>
      </c>
      <c r="B42" s="205">
        <v>0.012121212121212121</v>
      </c>
      <c r="C42" s="206">
        <v>6</v>
      </c>
      <c r="D42" s="52">
        <v>110000</v>
      </c>
      <c r="E42" s="16"/>
      <c r="F42" s="16"/>
      <c r="G42" s="16"/>
      <c r="H42" s="16"/>
      <c r="I42" s="16"/>
      <c r="J42" s="16"/>
    </row>
    <row r="43" spans="1:10" s="19" customFormat="1" ht="12.75">
      <c r="A43" s="46" t="s">
        <v>136</v>
      </c>
      <c r="B43" s="205">
        <v>0.010101010101010102</v>
      </c>
      <c r="C43" s="206">
        <v>5</v>
      </c>
      <c r="D43" s="95">
        <v>132500</v>
      </c>
      <c r="E43" s="16"/>
      <c r="F43" s="16"/>
      <c r="G43" s="16"/>
      <c r="H43" s="16"/>
      <c r="I43" s="16"/>
      <c r="J43" s="16"/>
    </row>
    <row r="44" spans="1:10" s="19" customFormat="1" ht="12.75">
      <c r="A44" s="88"/>
      <c r="B44" s="205"/>
      <c r="C44" s="206"/>
      <c r="D44" s="95"/>
      <c r="E44" s="16"/>
      <c r="F44" s="16"/>
      <c r="G44" s="16"/>
      <c r="H44" s="16"/>
      <c r="I44" s="16"/>
      <c r="J44" s="16"/>
    </row>
    <row r="45" spans="1:10" s="19" customFormat="1" ht="12.75">
      <c r="A45" s="44" t="s">
        <v>63</v>
      </c>
      <c r="B45" s="205">
        <v>0.03434343434343434</v>
      </c>
      <c r="C45" s="206">
        <v>17</v>
      </c>
      <c r="D45" s="95">
        <v>112500</v>
      </c>
      <c r="E45" s="16"/>
      <c r="F45" s="16"/>
      <c r="G45" s="16"/>
      <c r="H45" s="16"/>
      <c r="I45" s="16"/>
      <c r="J45" s="16"/>
    </row>
    <row r="46" spans="1:10" s="19" customFormat="1" ht="12.75">
      <c r="A46" s="46" t="s">
        <v>48</v>
      </c>
      <c r="B46" s="205">
        <v>0.022222222222222223</v>
      </c>
      <c r="C46" s="206">
        <v>11</v>
      </c>
      <c r="D46" s="95"/>
      <c r="E46" s="16"/>
      <c r="F46" s="16"/>
      <c r="G46" s="16"/>
      <c r="H46" s="16"/>
      <c r="I46" s="16"/>
      <c r="J46" s="16"/>
    </row>
    <row r="47" spans="1:10" s="19" customFormat="1" ht="12.75">
      <c r="A47" s="42"/>
      <c r="B47" s="201"/>
      <c r="C47" s="202"/>
      <c r="D47" s="93"/>
      <c r="E47" s="16"/>
      <c r="F47" s="16"/>
      <c r="G47" s="16"/>
      <c r="H47" s="16"/>
      <c r="I47" s="16"/>
      <c r="J47" s="16"/>
    </row>
    <row r="48" spans="1:10" s="19" customFormat="1" ht="14.25">
      <c r="A48" s="44" t="s">
        <v>60</v>
      </c>
      <c r="B48" s="205">
        <v>0.006060606060606061</v>
      </c>
      <c r="C48" s="206">
        <v>3</v>
      </c>
      <c r="D48" s="52" t="s">
        <v>33</v>
      </c>
      <c r="E48" s="16"/>
      <c r="F48" s="16"/>
      <c r="G48" s="16"/>
      <c r="H48" s="16"/>
      <c r="I48" s="16"/>
      <c r="J48" s="16"/>
    </row>
    <row r="49" spans="1:10" s="19" customFormat="1" ht="12.75">
      <c r="A49" s="44"/>
      <c r="B49" s="205"/>
      <c r="C49" s="206"/>
      <c r="D49" s="95"/>
      <c r="E49" s="16"/>
      <c r="F49" s="16"/>
      <c r="G49" s="16"/>
      <c r="H49" s="16"/>
      <c r="I49" s="16"/>
      <c r="J49" s="16"/>
    </row>
    <row r="50" spans="1:10" s="19" customFormat="1" ht="14.25">
      <c r="A50" s="44" t="s">
        <v>61</v>
      </c>
      <c r="B50" s="205">
        <v>0.00404040404040404</v>
      </c>
      <c r="C50" s="206">
        <v>2</v>
      </c>
      <c r="D50" s="52" t="s">
        <v>33</v>
      </c>
      <c r="E50" s="16"/>
      <c r="F50" s="16"/>
      <c r="G50" s="16"/>
      <c r="H50" s="16"/>
      <c r="I50" s="16"/>
      <c r="J50" s="16"/>
    </row>
    <row r="51" spans="1:4" ht="12.75">
      <c r="A51" s="41"/>
      <c r="B51" s="203"/>
      <c r="C51" s="204"/>
      <c r="D51" s="28"/>
    </row>
    <row r="52" spans="1:4" ht="13.5" thickBot="1">
      <c r="A52" s="32" t="s">
        <v>16</v>
      </c>
      <c r="B52" s="207">
        <v>1</v>
      </c>
      <c r="C52" s="8">
        <v>495</v>
      </c>
      <c r="D52" s="96">
        <v>120000</v>
      </c>
    </row>
    <row r="53" ht="14.25">
      <c r="A53" s="173" t="s">
        <v>159</v>
      </c>
    </row>
    <row r="54" ht="12.75">
      <c r="A54" s="9" t="s">
        <v>114</v>
      </c>
    </row>
    <row r="55" ht="12.75">
      <c r="A55" s="9" t="s">
        <v>39</v>
      </c>
    </row>
    <row r="57" spans="1:4" ht="12.75">
      <c r="A57" s="29"/>
      <c r="B57" s="87"/>
      <c r="C57" s="27"/>
      <c r="D57" s="52"/>
    </row>
    <row r="58" ht="12.75">
      <c r="D58" s="52"/>
    </row>
    <row r="59" ht="12.75">
      <c r="D59" s="52"/>
    </row>
  </sheetData>
  <sheetProtection/>
  <printOptions horizontalCentered="1"/>
  <pageMargins left="0.75" right="0.75" top="0.25" bottom="0.25" header="0.5" footer="0.25"/>
  <pageSetup horizontalDpi="300" verticalDpi="300" orientation="portrait" scale="95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7109375" style="112" customWidth="1"/>
    <col min="2" max="2" width="8.7109375" style="113" bestFit="1" customWidth="1"/>
    <col min="3" max="3" width="8.00390625" style="127" bestFit="1" customWidth="1"/>
    <col min="4" max="4" width="2.7109375" style="112" customWidth="1"/>
    <col min="5" max="5" width="11.421875" style="112" bestFit="1" customWidth="1"/>
    <col min="6" max="16384" width="9.140625" style="112" customWidth="1"/>
  </cols>
  <sheetData>
    <row r="1" ht="12.75">
      <c r="A1" s="117" t="s">
        <v>32</v>
      </c>
    </row>
    <row r="2" ht="12.75">
      <c r="A2" s="117" t="s">
        <v>117</v>
      </c>
    </row>
    <row r="3" ht="12.75">
      <c r="A3" s="117"/>
    </row>
    <row r="4" ht="12.75">
      <c r="A4" s="117" t="s">
        <v>91</v>
      </c>
    </row>
    <row r="5" ht="12.75">
      <c r="A5" s="126">
        <v>41897</v>
      </c>
    </row>
    <row r="6" spans="1:3" ht="12.75">
      <c r="A6" s="136"/>
      <c r="B6" s="143"/>
      <c r="C6" s="142"/>
    </row>
    <row r="7" spans="1:5" ht="12.75">
      <c r="A7" s="141" t="s">
        <v>90</v>
      </c>
      <c r="B7" s="125" t="s">
        <v>89</v>
      </c>
      <c r="C7" s="125" t="s">
        <v>1</v>
      </c>
      <c r="E7" s="140" t="s">
        <v>88</v>
      </c>
    </row>
    <row r="8" spans="1:5" s="117" customFormat="1" ht="13.5" thickBot="1">
      <c r="A8" s="124" t="s">
        <v>193</v>
      </c>
      <c r="B8" s="122" t="s">
        <v>6</v>
      </c>
      <c r="C8" s="123" t="s">
        <v>6</v>
      </c>
      <c r="D8" s="112"/>
      <c r="E8" s="139" t="s">
        <v>87</v>
      </c>
    </row>
    <row r="9" spans="1:6" ht="12.75">
      <c r="A9" s="136" t="s">
        <v>166</v>
      </c>
      <c r="B9" s="135">
        <v>40</v>
      </c>
      <c r="C9" s="131">
        <v>0.08080808080808081</v>
      </c>
      <c r="D9" s="121"/>
      <c r="E9" s="134">
        <v>23</v>
      </c>
      <c r="F9" s="120"/>
    </row>
    <row r="10" spans="1:6" ht="12.75">
      <c r="A10" s="136" t="s">
        <v>167</v>
      </c>
      <c r="B10" s="135">
        <v>25</v>
      </c>
      <c r="C10" s="131">
        <v>0.050505050505050504</v>
      </c>
      <c r="D10" s="121"/>
      <c r="E10" s="134">
        <v>26</v>
      </c>
      <c r="F10" s="120"/>
    </row>
    <row r="11" spans="1:6" ht="12.75">
      <c r="A11" s="138" t="s">
        <v>168</v>
      </c>
      <c r="B11" s="135">
        <v>16</v>
      </c>
      <c r="C11" s="131">
        <v>0.03232323232323232</v>
      </c>
      <c r="D11" s="121"/>
      <c r="E11" s="134">
        <v>17</v>
      </c>
      <c r="F11" s="120"/>
    </row>
    <row r="12" spans="1:6" ht="12.75">
      <c r="A12" s="137" t="s">
        <v>169</v>
      </c>
      <c r="B12" s="135">
        <v>13</v>
      </c>
      <c r="C12" s="131">
        <v>0.026262626262626262</v>
      </c>
      <c r="D12" s="121"/>
      <c r="E12" s="134">
        <v>4</v>
      </c>
      <c r="F12" s="120"/>
    </row>
    <row r="13" spans="1:6" ht="12.75">
      <c r="A13" s="137" t="s">
        <v>170</v>
      </c>
      <c r="B13" s="135">
        <v>12</v>
      </c>
      <c r="C13" s="131">
        <v>0.024242424242424242</v>
      </c>
      <c r="D13" s="121"/>
      <c r="E13" s="134">
        <v>18</v>
      </c>
      <c r="F13" s="120"/>
    </row>
    <row r="14" spans="1:6" ht="12.75">
      <c r="A14" s="137" t="s">
        <v>171</v>
      </c>
      <c r="B14" s="135">
        <v>11</v>
      </c>
      <c r="C14" s="131">
        <v>0.022222222222222223</v>
      </c>
      <c r="D14" s="121"/>
      <c r="E14" s="134">
        <v>8</v>
      </c>
      <c r="F14" s="120"/>
    </row>
    <row r="15" spans="1:6" ht="12.75">
      <c r="A15" s="136" t="s">
        <v>172</v>
      </c>
      <c r="B15" s="135">
        <v>9</v>
      </c>
      <c r="C15" s="131">
        <v>0.01818181818181818</v>
      </c>
      <c r="D15" s="121"/>
      <c r="E15" s="134">
        <v>8</v>
      </c>
      <c r="F15" s="120"/>
    </row>
    <row r="16" spans="1:6" ht="12.75">
      <c r="A16" s="136" t="s">
        <v>174</v>
      </c>
      <c r="B16" s="135">
        <v>9</v>
      </c>
      <c r="C16" s="131">
        <v>0.01818181818181818</v>
      </c>
      <c r="D16" s="121"/>
      <c r="E16" s="134">
        <v>9</v>
      </c>
      <c r="F16" s="120"/>
    </row>
    <row r="17" spans="1:6" ht="12.75">
      <c r="A17" s="136" t="s">
        <v>173</v>
      </c>
      <c r="B17" s="135">
        <v>9</v>
      </c>
      <c r="C17" s="131">
        <v>0.01818181818181818</v>
      </c>
      <c r="D17" s="121"/>
      <c r="E17" s="134">
        <v>10</v>
      </c>
      <c r="F17" s="120"/>
    </row>
    <row r="18" spans="1:6" ht="12.75">
      <c r="A18" s="136" t="s">
        <v>213</v>
      </c>
      <c r="B18" s="135">
        <v>9</v>
      </c>
      <c r="C18" s="131">
        <v>0.01818181818181818</v>
      </c>
      <c r="D18" s="121"/>
      <c r="E18" s="134">
        <v>16</v>
      </c>
      <c r="F18" s="120"/>
    </row>
    <row r="19" spans="1:6" ht="12.75">
      <c r="A19" s="136" t="s">
        <v>175</v>
      </c>
      <c r="B19" s="135">
        <v>8</v>
      </c>
      <c r="C19" s="131">
        <v>0.01616161616161616</v>
      </c>
      <c r="D19" s="121"/>
      <c r="E19" s="134">
        <v>17</v>
      </c>
      <c r="F19" s="120"/>
    </row>
    <row r="20" spans="1:6" ht="12.75">
      <c r="A20" s="136" t="s">
        <v>176</v>
      </c>
      <c r="B20" s="135">
        <v>7</v>
      </c>
      <c r="C20" s="131">
        <v>0.014141414141414142</v>
      </c>
      <c r="D20" s="121"/>
      <c r="E20" s="134">
        <v>11</v>
      </c>
      <c r="F20" s="120"/>
    </row>
    <row r="21" spans="1:6" ht="12.75">
      <c r="A21" s="136" t="s">
        <v>177</v>
      </c>
      <c r="B21" s="135">
        <v>7</v>
      </c>
      <c r="C21" s="131">
        <v>0.014141414141414142</v>
      </c>
      <c r="D21" s="121"/>
      <c r="E21" s="134">
        <v>15</v>
      </c>
      <c r="F21" s="120"/>
    </row>
    <row r="22" spans="1:6" ht="12.75">
      <c r="A22" s="136" t="s">
        <v>179</v>
      </c>
      <c r="B22" s="135">
        <v>6</v>
      </c>
      <c r="C22" s="131">
        <v>0.012121212121212121</v>
      </c>
      <c r="D22" s="121"/>
      <c r="E22" s="134">
        <v>9</v>
      </c>
      <c r="F22" s="120"/>
    </row>
    <row r="23" spans="1:6" ht="12.75">
      <c r="A23" s="136" t="s">
        <v>178</v>
      </c>
      <c r="B23" s="135">
        <v>6</v>
      </c>
      <c r="C23" s="131">
        <v>0.012121212121212121</v>
      </c>
      <c r="D23" s="121"/>
      <c r="E23" s="134">
        <v>3</v>
      </c>
      <c r="F23" s="120"/>
    </row>
    <row r="24" spans="1:6" ht="12.75">
      <c r="A24" s="136" t="s">
        <v>180</v>
      </c>
      <c r="B24" s="135">
        <v>5</v>
      </c>
      <c r="C24" s="131">
        <v>0.010101010101010102</v>
      </c>
      <c r="D24" s="121"/>
      <c r="E24" s="134">
        <v>9</v>
      </c>
      <c r="F24" s="120"/>
    </row>
    <row r="25" spans="1:6" ht="12.75">
      <c r="A25" s="136" t="s">
        <v>181</v>
      </c>
      <c r="B25" s="135">
        <v>5</v>
      </c>
      <c r="C25" s="131">
        <v>0.010101010101010102</v>
      </c>
      <c r="D25" s="121"/>
      <c r="E25" s="134">
        <v>8</v>
      </c>
      <c r="F25" s="120"/>
    </row>
    <row r="26" spans="1:6" ht="12.75">
      <c r="A26" s="136" t="s">
        <v>182</v>
      </c>
      <c r="B26" s="135">
        <v>5</v>
      </c>
      <c r="C26" s="131">
        <v>0.010101010101010102</v>
      </c>
      <c r="D26" s="121"/>
      <c r="E26" s="134">
        <v>6</v>
      </c>
      <c r="F26" s="120"/>
    </row>
    <row r="27" spans="1:6" ht="12.75">
      <c r="A27" s="136" t="s">
        <v>183</v>
      </c>
      <c r="B27" s="135">
        <v>4</v>
      </c>
      <c r="C27" s="131">
        <v>0.00808080808080808</v>
      </c>
      <c r="D27" s="121"/>
      <c r="E27" s="134">
        <v>4</v>
      </c>
      <c r="F27" s="120"/>
    </row>
    <row r="28" spans="1:6" ht="12.75">
      <c r="A28" s="136" t="s">
        <v>184</v>
      </c>
      <c r="B28" s="135">
        <v>4</v>
      </c>
      <c r="C28" s="131">
        <v>0.00808080808080808</v>
      </c>
      <c r="D28" s="121"/>
      <c r="E28" s="134">
        <v>3</v>
      </c>
      <c r="F28" s="120"/>
    </row>
    <row r="29" spans="1:6" ht="12.75">
      <c r="A29" s="136" t="s">
        <v>185</v>
      </c>
      <c r="B29" s="135">
        <v>4</v>
      </c>
      <c r="C29" s="131">
        <v>0.00808080808080808</v>
      </c>
      <c r="D29" s="121"/>
      <c r="E29" s="134">
        <v>3</v>
      </c>
      <c r="F29" s="120"/>
    </row>
    <row r="30" spans="1:6" ht="12.75">
      <c r="A30" s="136" t="s">
        <v>186</v>
      </c>
      <c r="B30" s="135">
        <v>4</v>
      </c>
      <c r="C30" s="131">
        <v>0.00808080808080808</v>
      </c>
      <c r="D30" s="121"/>
      <c r="E30" s="134"/>
      <c r="F30" s="120"/>
    </row>
    <row r="31" spans="1:6" ht="12.75">
      <c r="A31" s="136" t="s">
        <v>187</v>
      </c>
      <c r="B31" s="135">
        <v>4</v>
      </c>
      <c r="C31" s="131">
        <v>0.00808080808080808</v>
      </c>
      <c r="D31" s="121"/>
      <c r="E31" s="134">
        <v>3</v>
      </c>
      <c r="F31" s="120"/>
    </row>
    <row r="32" spans="1:6" ht="12.75">
      <c r="A32" s="136" t="s">
        <v>188</v>
      </c>
      <c r="B32" s="135">
        <v>4</v>
      </c>
      <c r="C32" s="131">
        <v>0.00808080808080808</v>
      </c>
      <c r="D32" s="121"/>
      <c r="E32" s="134">
        <v>5</v>
      </c>
      <c r="F32" s="120"/>
    </row>
    <row r="33" spans="1:6" ht="12.75">
      <c r="A33" s="136" t="s">
        <v>189</v>
      </c>
      <c r="B33" s="135">
        <v>4</v>
      </c>
      <c r="C33" s="131">
        <v>0.00808080808080808</v>
      </c>
      <c r="D33" s="121"/>
      <c r="E33" s="134"/>
      <c r="F33" s="120"/>
    </row>
    <row r="34" spans="1:6" ht="12.75">
      <c r="A34" s="136" t="s">
        <v>190</v>
      </c>
      <c r="B34" s="135">
        <v>4</v>
      </c>
      <c r="C34" s="131">
        <v>0.00808080808080808</v>
      </c>
      <c r="D34" s="121"/>
      <c r="E34" s="134">
        <v>8</v>
      </c>
      <c r="F34" s="120"/>
    </row>
    <row r="35" spans="1:6" ht="12.75">
      <c r="A35" s="136" t="s">
        <v>191</v>
      </c>
      <c r="B35" s="135">
        <v>4</v>
      </c>
      <c r="C35" s="131">
        <v>0.00808080808080808</v>
      </c>
      <c r="D35" s="121"/>
      <c r="E35" s="134">
        <v>5</v>
      </c>
      <c r="F35" s="120"/>
    </row>
    <row r="36" spans="1:6" ht="12.75">
      <c r="A36" s="136" t="s">
        <v>192</v>
      </c>
      <c r="B36" s="135">
        <v>4</v>
      </c>
      <c r="C36" s="131">
        <v>0.00808080808080808</v>
      </c>
      <c r="D36" s="121"/>
      <c r="E36" s="134"/>
      <c r="F36" s="120"/>
    </row>
    <row r="37" spans="1:5" ht="39" thickBot="1">
      <c r="A37" s="133" t="s">
        <v>194</v>
      </c>
      <c r="B37" s="114">
        <v>242</v>
      </c>
      <c r="C37" s="115">
        <v>0.4888888888888889</v>
      </c>
      <c r="D37" s="115"/>
      <c r="E37" s="115"/>
    </row>
    <row r="38" spans="2:5" ht="12.75">
      <c r="B38" s="121"/>
      <c r="C38" s="130"/>
      <c r="D38" s="121"/>
      <c r="E38" s="121"/>
    </row>
    <row r="39" spans="1:5" ht="12.75">
      <c r="A39" s="132" t="s">
        <v>86</v>
      </c>
      <c r="B39" s="121">
        <v>74</v>
      </c>
      <c r="C39" s="131">
        <v>0.1494949494949495</v>
      </c>
      <c r="D39" s="121"/>
      <c r="E39" s="121"/>
    </row>
    <row r="40" spans="1:5" ht="12.75">
      <c r="A40" s="132" t="s">
        <v>195</v>
      </c>
      <c r="B40" s="121"/>
      <c r="C40" s="130"/>
      <c r="D40" s="121"/>
      <c r="E40" s="121"/>
    </row>
    <row r="41" spans="2:5" ht="12.75">
      <c r="B41" s="121"/>
      <c r="C41" s="130"/>
      <c r="D41" s="121"/>
      <c r="E41" s="121"/>
    </row>
    <row r="42" spans="1:5" s="117" customFormat="1" ht="12.75">
      <c r="A42" s="132" t="s">
        <v>85</v>
      </c>
      <c r="B42" s="121">
        <v>179</v>
      </c>
      <c r="C42" s="131">
        <v>0.3616161616161616</v>
      </c>
      <c r="D42" s="121"/>
      <c r="E42" s="121"/>
    </row>
    <row r="43" spans="2:5" ht="12.75">
      <c r="B43" s="121"/>
      <c r="C43" s="130"/>
      <c r="D43" s="121"/>
      <c r="E43" s="128"/>
    </row>
    <row r="44" spans="1:5" ht="12.75">
      <c r="A44" s="117" t="s">
        <v>84</v>
      </c>
      <c r="B44" s="128">
        <v>495</v>
      </c>
      <c r="C44" s="129">
        <v>1</v>
      </c>
      <c r="D44" s="128"/>
      <c r="E44" s="121"/>
    </row>
  </sheetData>
  <sheetProtection/>
  <printOptions horizontalCentered="1"/>
  <pageMargins left="0.75" right="0.75" top="1" bottom="1" header="0.5" footer="0.5"/>
  <pageSetup horizontalDpi="1200" verticalDpi="1200" orientation="portrait" r:id="rId2"/>
  <headerFooter alignWithMargins="0">
    <oddFooter>&amp;L&amp;F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7.57421875" style="112" customWidth="1"/>
    <col min="2" max="2" width="9.7109375" style="127" bestFit="1" customWidth="1"/>
    <col min="3" max="3" width="8.7109375" style="113" bestFit="1" customWidth="1"/>
    <col min="4" max="4" width="9.140625" style="112" customWidth="1"/>
    <col min="5" max="5" width="13.140625" style="112" bestFit="1" customWidth="1"/>
    <col min="6" max="6" width="52.8515625" style="112" customWidth="1"/>
    <col min="7" max="16384" width="9.140625" style="112" customWidth="1"/>
  </cols>
  <sheetData>
    <row r="1" ht="12.75">
      <c r="A1" s="117" t="s">
        <v>32</v>
      </c>
    </row>
    <row r="2" ht="12.75">
      <c r="A2" s="117" t="s">
        <v>117</v>
      </c>
    </row>
    <row r="4" ht="12.75">
      <c r="A4" s="117" t="s">
        <v>97</v>
      </c>
    </row>
    <row r="5" ht="12.75">
      <c r="A5" s="126">
        <v>41897</v>
      </c>
    </row>
    <row r="6" ht="12.75">
      <c r="A6" s="148"/>
    </row>
    <row r="7" spans="1:3" ht="12.75">
      <c r="A7" s="147" t="s">
        <v>96</v>
      </c>
      <c r="B7" s="146" t="s">
        <v>1</v>
      </c>
      <c r="C7" s="125" t="s">
        <v>2</v>
      </c>
    </row>
    <row r="8" spans="1:3" ht="13.5" thickBot="1">
      <c r="A8" s="145"/>
      <c r="B8" s="123" t="s">
        <v>95</v>
      </c>
      <c r="C8" s="122" t="s">
        <v>95</v>
      </c>
    </row>
    <row r="9" spans="1:5" s="117" customFormat="1" ht="12.75">
      <c r="A9" s="118" t="s">
        <v>94</v>
      </c>
      <c r="B9" s="190">
        <f>C9/495</f>
        <v>0.7636363636363637</v>
      </c>
      <c r="C9" s="191">
        <f>SUM(C10:C16)</f>
        <v>378</v>
      </c>
      <c r="E9" s="112"/>
    </row>
    <row r="10" spans="1:3" ht="12.75">
      <c r="A10" s="119" t="s">
        <v>129</v>
      </c>
      <c r="B10" s="127">
        <f aca="true" t="shared" si="0" ref="B10:B22">C10/495</f>
        <v>0.397979797979798</v>
      </c>
      <c r="C10" s="192">
        <v>197</v>
      </c>
    </row>
    <row r="11" spans="1:3" ht="12.75">
      <c r="A11" s="119" t="s">
        <v>127</v>
      </c>
      <c r="B11" s="127">
        <f t="shared" si="0"/>
        <v>0.16565656565656567</v>
      </c>
      <c r="C11" s="192">
        <v>82</v>
      </c>
    </row>
    <row r="12" spans="1:3" ht="12.75">
      <c r="A12" s="119" t="s">
        <v>124</v>
      </c>
      <c r="B12" s="127">
        <f t="shared" si="0"/>
        <v>0.08080808080808081</v>
      </c>
      <c r="C12" s="192">
        <v>40</v>
      </c>
    </row>
    <row r="13" spans="1:3" ht="12.75">
      <c r="A13" s="119" t="s">
        <v>128</v>
      </c>
      <c r="B13" s="127">
        <f t="shared" si="0"/>
        <v>0.05858585858585859</v>
      </c>
      <c r="C13" s="192">
        <v>29</v>
      </c>
    </row>
    <row r="14" spans="1:3" ht="12.75">
      <c r="A14" s="119" t="s">
        <v>125</v>
      </c>
      <c r="B14" s="127">
        <f t="shared" si="0"/>
        <v>0.030303030303030304</v>
      </c>
      <c r="C14" s="192">
        <v>15</v>
      </c>
    </row>
    <row r="15" spans="1:3" ht="12.75">
      <c r="A15" s="119" t="s">
        <v>123</v>
      </c>
      <c r="B15" s="127">
        <f t="shared" si="0"/>
        <v>0.024242424242424242</v>
      </c>
      <c r="C15" s="192">
        <v>12</v>
      </c>
    </row>
    <row r="16" spans="1:3" ht="12.75">
      <c r="A16" s="119" t="s">
        <v>126</v>
      </c>
      <c r="B16" s="127">
        <f t="shared" si="0"/>
        <v>0.006060606060606061</v>
      </c>
      <c r="C16" s="192">
        <v>3</v>
      </c>
    </row>
    <row r="17" spans="1:3" ht="12.75">
      <c r="A17" s="144"/>
      <c r="C17" s="192"/>
    </row>
    <row r="18" spans="1:3" ht="14.25">
      <c r="A18" s="118" t="s">
        <v>93</v>
      </c>
      <c r="B18" s="190">
        <f t="shared" si="0"/>
        <v>0.23636363636363636</v>
      </c>
      <c r="C18" s="191">
        <f>SUM(C19:C22)</f>
        <v>117</v>
      </c>
    </row>
    <row r="19" spans="1:5" s="117" customFormat="1" ht="12.75">
      <c r="A19" s="119" t="s">
        <v>130</v>
      </c>
      <c r="B19" s="127">
        <f t="shared" si="0"/>
        <v>0.10101010101010101</v>
      </c>
      <c r="C19" s="192">
        <v>50</v>
      </c>
      <c r="E19" s="112"/>
    </row>
    <row r="20" spans="1:5" s="117" customFormat="1" ht="12.75">
      <c r="A20" s="119" t="s">
        <v>131</v>
      </c>
      <c r="B20" s="127">
        <f t="shared" si="0"/>
        <v>0.05858585858585859</v>
      </c>
      <c r="C20" s="192">
        <v>29</v>
      </c>
      <c r="E20" s="112"/>
    </row>
    <row r="21" spans="1:5" s="117" customFormat="1" ht="12.75">
      <c r="A21" s="119" t="s">
        <v>132</v>
      </c>
      <c r="B21" s="127">
        <f t="shared" si="0"/>
        <v>0.050505050505050504</v>
      </c>
      <c r="C21" s="192">
        <v>25</v>
      </c>
      <c r="E21" s="112"/>
    </row>
    <row r="22" spans="1:3" ht="12.75">
      <c r="A22" s="144" t="s">
        <v>133</v>
      </c>
      <c r="B22" s="127">
        <f t="shared" si="0"/>
        <v>0.026262626262626262</v>
      </c>
      <c r="C22" s="192">
        <v>13</v>
      </c>
    </row>
    <row r="23" spans="1:3" ht="12.75">
      <c r="A23" s="144"/>
      <c r="C23" s="192"/>
    </row>
    <row r="24" spans="1:5" s="117" customFormat="1" ht="13.5" thickBot="1">
      <c r="A24" s="116" t="s">
        <v>84</v>
      </c>
      <c r="B24" s="193">
        <f>B9+B18</f>
        <v>1</v>
      </c>
      <c r="C24" s="194">
        <f>C9+C18</f>
        <v>495</v>
      </c>
      <c r="D24" s="112"/>
      <c r="E24" s="112"/>
    </row>
    <row r="25" spans="1:3" s="132" customFormat="1" ht="12.75">
      <c r="A25" s="112"/>
      <c r="B25" s="127"/>
      <c r="C25" s="113"/>
    </row>
    <row r="26" spans="1:3" s="117" customFormat="1" ht="14.25">
      <c r="A26" s="172" t="s">
        <v>196</v>
      </c>
      <c r="B26" s="127"/>
      <c r="C26" s="113"/>
    </row>
    <row r="27" spans="1:4" ht="12.75">
      <c r="A27" s="132" t="s">
        <v>92</v>
      </c>
      <c r="D27" s="132"/>
    </row>
  </sheetData>
  <sheetProtection/>
  <printOptions horizontalCentered="1"/>
  <pageMargins left="0.75" right="0.75" top="1" bottom="1" header="0.5" footer="0.5"/>
  <pageSetup horizontalDpi="1200" verticalDpi="1200" orientation="landscape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57421875" style="112" customWidth="1"/>
    <col min="2" max="2" width="9.28125" style="127" bestFit="1" customWidth="1"/>
    <col min="3" max="3" width="8.28125" style="150" bestFit="1" customWidth="1"/>
    <col min="4" max="6" width="16.7109375" style="149" customWidth="1"/>
    <col min="7" max="16384" width="9.140625" style="112" customWidth="1"/>
  </cols>
  <sheetData>
    <row r="1" spans="1:6" ht="12.75">
      <c r="A1" s="117" t="s">
        <v>32</v>
      </c>
      <c r="B1" s="154"/>
      <c r="C1" s="161"/>
      <c r="D1" s="164"/>
      <c r="E1" s="164"/>
      <c r="F1" s="164"/>
    </row>
    <row r="2" spans="1:6" ht="12.75">
      <c r="A2" s="117" t="s">
        <v>117</v>
      </c>
      <c r="B2" s="154"/>
      <c r="C2" s="161"/>
      <c r="D2" s="164"/>
      <c r="E2" s="164"/>
      <c r="F2" s="164"/>
    </row>
    <row r="3" spans="1:6" ht="12.75">
      <c r="A3" s="117"/>
      <c r="B3" s="154"/>
      <c r="C3" s="161"/>
      <c r="D3" s="164"/>
      <c r="E3" s="164"/>
      <c r="F3" s="164"/>
    </row>
    <row r="4" ht="12.75">
      <c r="A4" s="117"/>
    </row>
    <row r="5" ht="12.75">
      <c r="A5" s="126">
        <v>41897</v>
      </c>
    </row>
    <row r="6" ht="12.75">
      <c r="A6" s="126"/>
    </row>
    <row r="7" ht="12.75">
      <c r="A7" s="163" t="s">
        <v>109</v>
      </c>
    </row>
    <row r="8" spans="1:6" ht="12.75">
      <c r="A8" s="147" t="s">
        <v>108</v>
      </c>
      <c r="B8" s="146" t="s">
        <v>1</v>
      </c>
      <c r="C8" s="159" t="s">
        <v>2</v>
      </c>
      <c r="D8" s="158" t="s">
        <v>3</v>
      </c>
      <c r="E8" s="158" t="s">
        <v>4</v>
      </c>
      <c r="F8" s="158" t="s">
        <v>5</v>
      </c>
    </row>
    <row r="9" spans="1:6" ht="15" thickBot="1">
      <c r="A9" s="145"/>
      <c r="B9" s="123" t="s">
        <v>6</v>
      </c>
      <c r="C9" s="156" t="s">
        <v>6</v>
      </c>
      <c r="D9" s="155" t="s">
        <v>14</v>
      </c>
      <c r="E9" s="155" t="s">
        <v>14</v>
      </c>
      <c r="F9" s="155" t="s">
        <v>14</v>
      </c>
    </row>
    <row r="10" spans="1:6" ht="12.75">
      <c r="A10" s="112" t="s">
        <v>69</v>
      </c>
      <c r="B10" s="130">
        <v>0.6989898989898989</v>
      </c>
      <c r="C10" s="166">
        <v>346</v>
      </c>
      <c r="D10" s="153">
        <v>49166</v>
      </c>
      <c r="E10" s="153">
        <v>275000</v>
      </c>
      <c r="F10" s="153">
        <v>120000</v>
      </c>
    </row>
    <row r="11" spans="1:6" ht="12.75">
      <c r="A11" s="112" t="s">
        <v>116</v>
      </c>
      <c r="B11" s="130">
        <v>0.301010101010101</v>
      </c>
      <c r="C11" s="166">
        <v>149</v>
      </c>
      <c r="D11" s="153">
        <v>46136</v>
      </c>
      <c r="E11" s="153">
        <v>160000</v>
      </c>
      <c r="F11" s="153">
        <v>120000</v>
      </c>
    </row>
    <row r="12" spans="1:6" ht="13.5" thickBot="1">
      <c r="A12" s="152" t="s">
        <v>84</v>
      </c>
      <c r="B12" s="115">
        <v>1</v>
      </c>
      <c r="C12" s="167">
        <v>495</v>
      </c>
      <c r="D12" s="33">
        <v>46136</v>
      </c>
      <c r="E12" s="33">
        <v>275000</v>
      </c>
      <c r="F12" s="33">
        <v>120000</v>
      </c>
    </row>
    <row r="13" ht="12.75">
      <c r="A13" s="132"/>
    </row>
    <row r="14" ht="12.75">
      <c r="A14" s="117" t="s">
        <v>107</v>
      </c>
    </row>
    <row r="15" spans="1:6" ht="14.25">
      <c r="A15" s="160" t="s">
        <v>106</v>
      </c>
      <c r="B15" s="146" t="s">
        <v>1</v>
      </c>
      <c r="C15" s="159" t="s">
        <v>2</v>
      </c>
      <c r="D15" s="158" t="s">
        <v>3</v>
      </c>
      <c r="E15" s="158" t="s">
        <v>4</v>
      </c>
      <c r="F15" s="158" t="s">
        <v>5</v>
      </c>
    </row>
    <row r="16" spans="1:6" ht="15" thickBot="1">
      <c r="A16" s="157"/>
      <c r="B16" s="123" t="s">
        <v>6</v>
      </c>
      <c r="C16" s="156" t="s">
        <v>6</v>
      </c>
      <c r="D16" s="155" t="s">
        <v>14</v>
      </c>
      <c r="E16" s="155" t="s">
        <v>14</v>
      </c>
      <c r="F16" s="155" t="s">
        <v>14</v>
      </c>
    </row>
    <row r="17" spans="1:6" ht="12.75">
      <c r="A17" s="112" t="s">
        <v>105</v>
      </c>
      <c r="B17" s="168">
        <v>0.5267489711934157</v>
      </c>
      <c r="C17" s="169">
        <v>256</v>
      </c>
      <c r="D17" s="153">
        <v>71000</v>
      </c>
      <c r="E17" s="153">
        <v>275000</v>
      </c>
      <c r="F17" s="153">
        <v>120000</v>
      </c>
    </row>
    <row r="18" spans="1:6" ht="12.75">
      <c r="A18" s="112" t="s">
        <v>104</v>
      </c>
      <c r="B18" s="168">
        <v>0.294238683127572</v>
      </c>
      <c r="C18" s="169">
        <v>143</v>
      </c>
      <c r="D18" s="153">
        <v>46136</v>
      </c>
      <c r="E18" s="153">
        <v>165000</v>
      </c>
      <c r="F18" s="153">
        <v>125000</v>
      </c>
    </row>
    <row r="19" spans="1:6" ht="12.75">
      <c r="A19" s="112" t="s">
        <v>40</v>
      </c>
      <c r="B19" s="168">
        <v>0.17901234567901234</v>
      </c>
      <c r="C19" s="169">
        <v>87</v>
      </c>
      <c r="D19" s="153">
        <v>49166</v>
      </c>
      <c r="E19" s="153">
        <v>185000</v>
      </c>
      <c r="F19" s="153">
        <v>115000</v>
      </c>
    </row>
    <row r="20" spans="1:6" ht="13.5" thickBot="1">
      <c r="A20" s="152" t="s">
        <v>84</v>
      </c>
      <c r="B20" s="115">
        <v>1</v>
      </c>
      <c r="C20" s="167">
        <v>486</v>
      </c>
      <c r="D20" s="162">
        <v>46136</v>
      </c>
      <c r="E20" s="162">
        <v>275000</v>
      </c>
      <c r="F20" s="162">
        <v>120000</v>
      </c>
    </row>
    <row r="21" ht="12.75">
      <c r="C21" s="161"/>
    </row>
    <row r="22" ht="12.75">
      <c r="A22" s="117" t="s">
        <v>103</v>
      </c>
    </row>
    <row r="23" spans="1:6" ht="12.75">
      <c r="A23" s="160" t="s">
        <v>102</v>
      </c>
      <c r="B23" s="146" t="s">
        <v>1</v>
      </c>
      <c r="C23" s="159" t="s">
        <v>2</v>
      </c>
      <c r="D23" s="158" t="s">
        <v>3</v>
      </c>
      <c r="E23" s="158" t="s">
        <v>4</v>
      </c>
      <c r="F23" s="158" t="s">
        <v>5</v>
      </c>
    </row>
    <row r="24" spans="1:6" ht="15" thickBot="1">
      <c r="A24" s="157"/>
      <c r="B24" s="123" t="s">
        <v>6</v>
      </c>
      <c r="C24" s="156" t="s">
        <v>6</v>
      </c>
      <c r="D24" s="155" t="s">
        <v>14</v>
      </c>
      <c r="E24" s="155" t="s">
        <v>14</v>
      </c>
      <c r="F24" s="155" t="s">
        <v>14</v>
      </c>
    </row>
    <row r="25" spans="1:6" ht="14.25">
      <c r="A25" s="112" t="s">
        <v>101</v>
      </c>
      <c r="B25" s="130">
        <v>0.006060606060606061</v>
      </c>
      <c r="C25" s="166">
        <v>3</v>
      </c>
      <c r="D25" s="52" t="s">
        <v>33</v>
      </c>
      <c r="E25" s="52"/>
      <c r="F25" s="52"/>
    </row>
    <row r="26" spans="1:6" ht="12.75">
      <c r="A26" s="112" t="s">
        <v>100</v>
      </c>
      <c r="B26" s="130">
        <v>0.08686868686868687</v>
      </c>
      <c r="C26" s="166">
        <v>43</v>
      </c>
      <c r="D26" s="153">
        <v>46136</v>
      </c>
      <c r="E26" s="153">
        <v>160000</v>
      </c>
      <c r="F26" s="153">
        <v>115000</v>
      </c>
    </row>
    <row r="27" spans="1:7" ht="12.75">
      <c r="A27" s="112" t="s">
        <v>99</v>
      </c>
      <c r="B27" s="130">
        <v>0.4626262626262626</v>
      </c>
      <c r="C27" s="166">
        <v>229</v>
      </c>
      <c r="D27" s="153">
        <v>50000</v>
      </c>
      <c r="E27" s="153">
        <v>150000</v>
      </c>
      <c r="F27" s="153">
        <v>120000</v>
      </c>
      <c r="G27" s="154"/>
    </row>
    <row r="28" spans="1:6" ht="12.75">
      <c r="A28" s="112" t="s">
        <v>98</v>
      </c>
      <c r="B28" s="130">
        <v>0.4444444444444444</v>
      </c>
      <c r="C28" s="166">
        <v>220</v>
      </c>
      <c r="D28" s="153">
        <v>60000</v>
      </c>
      <c r="E28" s="153">
        <v>275000</v>
      </c>
      <c r="F28" s="153">
        <v>125000</v>
      </c>
    </row>
    <row r="29" spans="1:6" ht="13.5" thickBot="1">
      <c r="A29" s="152" t="s">
        <v>84</v>
      </c>
      <c r="B29" s="115">
        <v>1</v>
      </c>
      <c r="C29" s="167">
        <v>495</v>
      </c>
      <c r="D29" s="33">
        <v>46136</v>
      </c>
      <c r="E29" s="33">
        <v>275000</v>
      </c>
      <c r="F29" s="33">
        <v>120000</v>
      </c>
    </row>
    <row r="31" ht="14.25">
      <c r="A31" s="170" t="s">
        <v>210</v>
      </c>
    </row>
    <row r="32" ht="12.75">
      <c r="A32" s="171" t="s">
        <v>211</v>
      </c>
    </row>
    <row r="33" ht="14.25">
      <c r="A33" s="171" t="s">
        <v>122</v>
      </c>
    </row>
    <row r="35" ht="12.75">
      <c r="D35" s="151"/>
    </row>
    <row r="36" ht="12.75">
      <c r="A36" s="132"/>
    </row>
    <row r="37" ht="12.75">
      <c r="D37" s="151"/>
    </row>
  </sheetData>
  <sheetProtection/>
  <printOptions horizontalCentered="1"/>
  <pageMargins left="0.75" right="0.75" top="1" bottom="1" header="0.5" footer="0.5"/>
  <pageSetup horizontalDpi="1200" verticalDpi="12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Paul Steven</cp:lastModifiedBy>
  <cp:lastPrinted>2014-10-15T14:18:59Z</cp:lastPrinted>
  <dcterms:created xsi:type="dcterms:W3CDTF">1999-12-02T19:41:08Z</dcterms:created>
  <dcterms:modified xsi:type="dcterms:W3CDTF">2014-11-19T16:41:22Z</dcterms:modified>
  <cp:category/>
  <cp:version/>
  <cp:contentType/>
  <cp:contentStatus/>
</cp:coreProperties>
</file>