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0560" windowHeight="116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<sst xmlns="http://schemas.openxmlformats.org/spreadsheetml/2006/main" count="255" uniqueCount="160">
  <si>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</si>
  <si>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</si>
  <si>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</si>
  <si>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</si>
  <si>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</si>
  <si>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</si>
  <si>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</si>
  <si>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</si>
  <si>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</si>
  <si>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</si>
  <si>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</si>
  <si>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</si>
  <si>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</si>
  <si>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</si>
  <si>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</si>
  <si>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</si>
  <si>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</si>
  <si>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</si>
  <si>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</si>
  <si>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</si>
  <si>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</si>
  <si>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</si>
  <si>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</si>
  <si>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</si>
  <si>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</si>
  <si>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</si>
  <si>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</si>
  <si>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</si>
  <si>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</si>
  <si>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</si>
  <si>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</si>
  <si>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</si>
  <si>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</si>
  <si>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</si>
  <si>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</si>
  <si>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</si>
  <si>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t>School Facilitated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</si>
  <si>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</si>
  <si>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</si>
  <si>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United States</t>
  </si>
  <si>
    <t>Europe</t>
  </si>
  <si>
    <t>Asia</t>
  </si>
  <si>
    <t>Latin America and the Caribbean</t>
  </si>
  <si>
    <t>Mid-Atlantic</t>
  </si>
  <si>
    <t>Midwest</t>
  </si>
  <si>
    <t>Northeast</t>
  </si>
  <si>
    <t>West</t>
  </si>
  <si>
    <t>Southwest</t>
  </si>
  <si>
    <t>South</t>
  </si>
  <si>
    <t>All Others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</si>
  <si>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</si>
  <si>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>Business Development</t>
  </si>
  <si>
    <t>Consulting</t>
  </si>
  <si>
    <t>General Management</t>
  </si>
  <si>
    <t>Risk Management</t>
  </si>
  <si>
    <t>Strategic Planning</t>
  </si>
  <si>
    <t>Finance - Investment Banking</t>
  </si>
  <si>
    <t>Other</t>
  </si>
  <si>
    <t>Marketing</t>
  </si>
  <si>
    <t>Finance</t>
  </si>
  <si>
    <t>Retail</t>
  </si>
  <si>
    <t>Technology</t>
  </si>
  <si>
    <t>Financial Services</t>
  </si>
  <si>
    <t>Interview on campus - invite schedule</t>
  </si>
  <si>
    <t>Alumni contact</t>
  </si>
  <si>
    <t>Prior business contact</t>
  </si>
  <si>
    <t>Personal/family contact</t>
  </si>
  <si>
    <t>Boston</t>
  </si>
  <si>
    <t>Los Angeles</t>
  </si>
  <si>
    <t>Dallas</t>
  </si>
  <si>
    <t>Chicago</t>
  </si>
  <si>
    <t>London</t>
  </si>
  <si>
    <t>Seoul</t>
  </si>
  <si>
    <t>Hong Kong</t>
  </si>
  <si>
    <t>Africa</t>
  </si>
  <si>
    <t>Continuing Education</t>
  </si>
  <si>
    <t>New Hires by Function: Intern</t>
  </si>
  <si>
    <t>Top Five Industries: Intern</t>
  </si>
  <si>
    <t>New Hires by Industry: Intern</t>
  </si>
  <si>
    <t>New York City</t>
  </si>
  <si>
    <t>New Hires by Location: Intern</t>
  </si>
  <si>
    <t>New Hires by Job Source: Intern</t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</si>
  <si>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</si>
  <si>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r>
      <t>Of Hires</t>
    </r>
    <r>
      <rPr>
        <b/>
        <vertAlign val="superscript"/>
        <sz val="10"/>
        <rFont val="Arial"/>
        <family val="2"/>
      </rPr>
      <t>(1)</t>
    </r>
  </si>
  <si>
    <t>San Francisco/Bay Area</t>
  </si>
  <si>
    <r>
      <t>Insufficient Data</t>
    </r>
    <r>
      <rPr>
        <vertAlign val="superscript"/>
        <sz val="10"/>
        <rFont val="Arial"/>
        <family val="2"/>
      </rPr>
      <t>(2)</t>
    </r>
  </si>
  <si>
    <t>North America</t>
  </si>
  <si>
    <t>Manufacturing</t>
  </si>
  <si>
    <t>Washington D.C.</t>
  </si>
  <si>
    <t>Interview on campus - bid schedule</t>
  </si>
  <si>
    <t>Minneapolis/St. Paul</t>
  </si>
  <si>
    <t>Employment Statistics:  2008-2009</t>
  </si>
  <si>
    <t>Consumer Products</t>
  </si>
  <si>
    <t>Education</t>
  </si>
  <si>
    <t>Non-Profit</t>
  </si>
  <si>
    <t>Real Estate</t>
  </si>
  <si>
    <t>Telecommunications</t>
  </si>
  <si>
    <t>Transportation Services</t>
  </si>
  <si>
    <t>Project Management</t>
  </si>
  <si>
    <t xml:space="preserve">     in September 2008.</t>
  </si>
  <si>
    <t>Top Five Functions: Intern</t>
  </si>
  <si>
    <t>Top Five Functions</t>
  </si>
  <si>
    <t>Shanghai</t>
  </si>
  <si>
    <t>Tokyo</t>
  </si>
  <si>
    <t>Mumbai</t>
  </si>
  <si>
    <t>Organization website/External job board</t>
  </si>
  <si>
    <t>Other Source</t>
  </si>
  <si>
    <t>Profile of the Class of 2010</t>
  </si>
  <si>
    <t>Australia</t>
  </si>
  <si>
    <t xml:space="preserve">Sponsored Student </t>
  </si>
  <si>
    <t xml:space="preserve">Self Employed/Founding a Business </t>
  </si>
  <si>
    <t xml:space="preserve">Postponing Job Search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</si>
  <si>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</si>
  <si>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Commercial Banking/Lending</t>
  </si>
  <si>
    <t>Company Finance (Analysis/Treasury)</t>
  </si>
  <si>
    <t>Investment Banking</t>
  </si>
  <si>
    <t>Mergers &amp; Acquisitions within a Company</t>
  </si>
  <si>
    <t>Private Client Services</t>
  </si>
  <si>
    <t>Private Equity</t>
  </si>
  <si>
    <t>Public Finance</t>
  </si>
  <si>
    <t>Sales &amp; Trading</t>
  </si>
  <si>
    <t>Structured Finance</t>
  </si>
  <si>
    <t>Venture Capital</t>
  </si>
  <si>
    <t>Investment Management/Research</t>
  </si>
  <si>
    <t>Brand/Product Management</t>
  </si>
  <si>
    <t xml:space="preserve">Operations/Production </t>
  </si>
  <si>
    <t>Product Development/R&amp;D</t>
  </si>
  <si>
    <r>
      <t xml:space="preserve">(1)   </t>
    </r>
    <r>
      <rPr>
        <sz val="10"/>
        <rFont val="Arial"/>
        <family val="2"/>
      </rPr>
      <t>Twelve students in the Class of 2010 reported having two internships.</t>
    </r>
  </si>
  <si>
    <t>Media/Entertainment</t>
  </si>
  <si>
    <t>Energy</t>
  </si>
  <si>
    <t>Government/Nonprofit</t>
  </si>
  <si>
    <t>Commercial Banking</t>
  </si>
  <si>
    <t>Diversified Financial Services</t>
  </si>
  <si>
    <t>Insurance</t>
  </si>
  <si>
    <t>Investment Banking/Brokerage</t>
  </si>
  <si>
    <t>Mutual/Hedge Funds</t>
  </si>
  <si>
    <t>Investment Management</t>
  </si>
  <si>
    <t>Pharmaceutical/Biotechnology/Healthcare Products and Services</t>
  </si>
  <si>
    <t>Software/Printing/Publishing</t>
  </si>
  <si>
    <t>Electronic Equipment</t>
  </si>
  <si>
    <t>Off-Campus interview sourced through Chicago Booth</t>
  </si>
  <si>
    <t>Job Postings/Resume Referral Service</t>
  </si>
  <si>
    <t>Other Chicago Booth Source (e.g. faculty, staff, student groups)</t>
  </si>
  <si>
    <t>E-Commerce and Internet</t>
  </si>
  <si>
    <r>
      <t xml:space="preserve">(3)  </t>
    </r>
    <r>
      <rPr>
        <sz val="10"/>
        <rFont val="Arial"/>
        <family val="2"/>
      </rPr>
      <t xml:space="preserve">Bonus information: Fourteen percent of accepted offers reported in the consulting function received a sign-on bonus, for which the </t>
    </r>
  </si>
  <si>
    <t xml:space="preserve">    median bonus was $2,500.</t>
  </si>
  <si>
    <r>
      <t xml:space="preserve">(3)  </t>
    </r>
    <r>
      <rPr>
        <sz val="10"/>
        <rFont val="Arial"/>
        <family val="2"/>
      </rPr>
      <t xml:space="preserve">Bonus information: Fourteen percent of accepted offers reported in the consulting industry received a sign-on bonus, for which the </t>
    </r>
  </si>
  <si>
    <t>The University of Chicago Booth School of Business</t>
  </si>
  <si>
    <r>
      <t>Consulting</t>
    </r>
    <r>
      <rPr>
        <vertAlign val="superscript"/>
        <sz val="10"/>
        <rFont val="Arial"/>
        <family val="2"/>
      </rPr>
      <t>(3)</t>
    </r>
  </si>
  <si>
    <r>
      <t xml:space="preserve">(2)   </t>
    </r>
    <r>
      <rPr>
        <sz val="10"/>
        <rFont val="Arial"/>
        <family val="2"/>
      </rPr>
      <t>Approximately two-fifths of the accepted offers generated by students' direct contact with</t>
    </r>
  </si>
  <si>
    <t xml:space="preserve">     companies were with firms where the school has an established recruiting relationship.</t>
  </si>
  <si>
    <t>Government – Federal, State and Local</t>
  </si>
  <si>
    <r>
      <t xml:space="preserve">(2)  </t>
    </r>
    <r>
      <rPr>
        <sz val="10"/>
        <rFont val="Arial"/>
        <family val="2"/>
      </rPr>
      <t xml:space="preserve"> Compensation information is self-reported.  Eighty-seven percent of students reporting accepted intern offers included salary information.  </t>
    </r>
  </si>
  <si>
    <t xml:space="preserve">     Of that, 11% reported receiving no salary.  For the 76% who were paid, the minimum, maximum and median monthly salaries are </t>
  </si>
  <si>
    <t xml:space="preserve">     represented above.  Insufficient data indicates less than 1% reporting offers and /or less than 50% with salary information.</t>
  </si>
  <si>
    <r>
      <t xml:space="preserve">(2)  </t>
    </r>
    <r>
      <rPr>
        <sz val="10"/>
        <rFont val="Arial"/>
        <family val="2"/>
      </rPr>
      <t xml:space="preserve"> Compensation information is self-reported.  Eighty-seven percent of students reporting accepted intern offers </t>
    </r>
  </si>
  <si>
    <t xml:space="preserve">     included salary information.  Of that, 11% reported receiving no salary.  For the 76% who were paid, the minimum, </t>
  </si>
  <si>
    <t xml:space="preserve">     maximum and median monthly salaries are represented above.  Insufficient data indicates less than 1% reporting offers </t>
  </si>
  <si>
    <t xml:space="preserve">     and /or less than 50% with salary information.</t>
  </si>
  <si>
    <r>
      <t xml:space="preserve">(1)  </t>
    </r>
    <r>
      <rPr>
        <sz val="10"/>
        <rFont val="Arial"/>
        <family val="0"/>
      </rPr>
      <t>Represents percent of students who are seeking employment.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</si>
</sst>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mmm\ yyyy"/>
  </numFmts>
  <fonts count="3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5.25"/>
      <color indexed="8"/>
      <name val="Arial"/>
      <family val="0"/>
    </font>
    <font>
      <sz val="10"/>
      <color indexed="8"/>
      <name val="Arial"/>
      <family val="0"/>
    </font>
    <font>
      <b/>
      <sz val="8"/>
      <color indexed="9"/>
      <name val="Arial"/>
      <family val="0"/>
    </font>
    <font>
      <sz val="16.75"/>
      <color indexed="8"/>
      <name val="Arial"/>
      <family val="0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0" xfId="128" applyNumberFormat="1" applyFont="1" applyFill="1" applyBorder="1" applyAlignment="1">
      <alignment horizontal="center"/>
    </xf>
    <xf numFmtId="164" fontId="0" fillId="0" borderId="0" xfId="128" applyNumberFormat="1" applyFill="1" applyBorder="1" applyAlignment="1">
      <alignment horizontal="center"/>
    </xf>
    <xf numFmtId="9" fontId="0" fillId="0" borderId="0" xfId="128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28" applyNumberFormat="1" applyFont="1" applyFill="1" applyAlignment="1">
      <alignment horizontal="center"/>
    </xf>
    <xf numFmtId="164" fontId="1" fillId="0" borderId="13" xfId="128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14" xfId="128" applyNumberFormat="1" applyFont="1" applyFill="1" applyBorder="1" applyAlignment="1">
      <alignment horizontal="center"/>
    </xf>
    <xf numFmtId="164" fontId="0" fillId="0" borderId="0" xfId="128" applyNumberFormat="1" applyFill="1" applyAlignment="1">
      <alignment horizontal="center"/>
    </xf>
    <xf numFmtId="164" fontId="0" fillId="0" borderId="0" xfId="128" applyNumberFormat="1" applyFont="1" applyFill="1" applyBorder="1" applyAlignment="1">
      <alignment horizontal="center"/>
    </xf>
    <xf numFmtId="9" fontId="1" fillId="0" borderId="0" xfId="128" applyFont="1" applyFill="1" applyAlignment="1">
      <alignment horizontal="center"/>
    </xf>
    <xf numFmtId="42" fontId="1" fillId="0" borderId="0" xfId="71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9" fontId="1" fillId="0" borderId="13" xfId="128" applyFont="1" applyFill="1" applyBorder="1" applyAlignment="1">
      <alignment horizontal="center"/>
    </xf>
    <xf numFmtId="9" fontId="1" fillId="0" borderId="14" xfId="128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15" fontId="6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5" xfId="0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1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5" fontId="1" fillId="0" borderId="0" xfId="0" applyNumberFormat="1" applyFont="1" applyFill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1" xfId="128" applyNumberFormat="1" applyFont="1" applyFill="1" applyBorder="1" applyAlignment="1">
      <alignment horizontal="right"/>
    </xf>
    <xf numFmtId="164" fontId="1" fillId="0" borderId="0" xfId="128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4" fontId="0" fillId="0" borderId="0" xfId="128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0" fillId="0" borderId="0" xfId="128" applyNumberFormat="1" applyFont="1" applyFill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128" applyNumberFormat="1" applyFont="1" applyFill="1" applyBorder="1" applyAlignment="1">
      <alignment horizontal="right"/>
    </xf>
    <xf numFmtId="168" fontId="0" fillId="0" borderId="0" xfId="71" applyNumberFormat="1" applyFill="1" applyAlignment="1">
      <alignment horizontal="right"/>
    </xf>
    <xf numFmtId="168" fontId="1" fillId="0" borderId="0" xfId="71" applyNumberFormat="1" applyFont="1" applyFill="1" applyAlignment="1">
      <alignment horizontal="right"/>
    </xf>
    <xf numFmtId="168" fontId="1" fillId="0" borderId="0" xfId="71" applyNumberFormat="1" applyFont="1" applyFill="1" applyBorder="1" applyAlignment="1">
      <alignment horizontal="right"/>
    </xf>
    <xf numFmtId="168" fontId="0" fillId="0" borderId="0" xfId="71" applyNumberFormat="1" applyFont="1" applyFill="1" applyBorder="1" applyAlignment="1">
      <alignment horizontal="right"/>
    </xf>
    <xf numFmtId="168" fontId="0" fillId="0" borderId="0" xfId="71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8" fontId="1" fillId="0" borderId="0" xfId="0" applyNumberFormat="1" applyFont="1" applyFill="1" applyAlignment="1">
      <alignment horizontal="left"/>
    </xf>
    <xf numFmtId="15" fontId="1" fillId="0" borderId="13" xfId="0" applyNumberFormat="1" applyFont="1" applyFill="1" applyBorder="1" applyAlignment="1">
      <alignment/>
    </xf>
    <xf numFmtId="15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128" applyNumberFormat="1" applyFont="1" applyFill="1" applyBorder="1" applyAlignment="1">
      <alignment horizontal="center"/>
    </xf>
    <xf numFmtId="164" fontId="0" fillId="0" borderId="0" xfId="128" applyNumberFormat="1" applyFont="1" applyFill="1" applyAlignment="1">
      <alignment horizontal="center"/>
    </xf>
    <xf numFmtId="0" fontId="0" fillId="0" borderId="0" xfId="71" applyNumberFormat="1" applyFont="1" applyFill="1" applyAlignment="1">
      <alignment horizontal="center"/>
    </xf>
    <xf numFmtId="164" fontId="1" fillId="0" borderId="11" xfId="128" applyNumberFormat="1" applyFont="1" applyFill="1" applyBorder="1" applyAlignment="1">
      <alignment horizontal="center"/>
    </xf>
    <xf numFmtId="9" fontId="0" fillId="0" borderId="0" xfId="128" applyFont="1" applyFill="1" applyAlignment="1">
      <alignment horizontal="center"/>
    </xf>
    <xf numFmtId="42" fontId="0" fillId="0" borderId="0" xfId="71" applyNumberFormat="1" applyFont="1" applyFill="1" applyAlignment="1">
      <alignment horizontal="center"/>
    </xf>
    <xf numFmtId="168" fontId="1" fillId="0" borderId="0" xfId="71" applyNumberFormat="1" applyFont="1" applyFill="1" applyAlignment="1">
      <alignment horizontal="center"/>
    </xf>
    <xf numFmtId="168" fontId="0" fillId="0" borderId="0" xfId="71" applyNumberFormat="1" applyFill="1" applyAlignment="1">
      <alignment horizontal="center"/>
    </xf>
    <xf numFmtId="168" fontId="1" fillId="0" borderId="13" xfId="71" applyNumberFormat="1" applyFont="1" applyFill="1" applyBorder="1" applyAlignment="1">
      <alignment horizontal="center"/>
    </xf>
    <xf numFmtId="168" fontId="1" fillId="0" borderId="0" xfId="71" applyNumberFormat="1" applyFont="1" applyFill="1" applyBorder="1" applyAlignment="1">
      <alignment horizontal="center"/>
    </xf>
    <xf numFmtId="168" fontId="1" fillId="0" borderId="14" xfId="71" applyNumberFormat="1" applyFont="1" applyFill="1" applyBorder="1" applyAlignment="1">
      <alignment horizontal="center"/>
    </xf>
    <xf numFmtId="168" fontId="0" fillId="0" borderId="0" xfId="71" applyNumberFormat="1" applyFill="1" applyBorder="1" applyAlignment="1">
      <alignment horizontal="center"/>
    </xf>
    <xf numFmtId="168" fontId="0" fillId="0" borderId="0" xfId="71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 indent="1"/>
    </xf>
    <xf numFmtId="0" fontId="0" fillId="0" borderId="0" xfId="0" applyFont="1" applyFill="1" applyBorder="1" applyAlignment="1">
      <alignment horizontal="left" indent="1"/>
    </xf>
    <xf numFmtId="164" fontId="1" fillId="0" borderId="13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left" indent="1"/>
    </xf>
    <xf numFmtId="168" fontId="0" fillId="0" borderId="0" xfId="71" applyNumberFormat="1" applyFill="1" applyAlignment="1">
      <alignment/>
    </xf>
    <xf numFmtId="168" fontId="1" fillId="0" borderId="0" xfId="71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8" fontId="0" fillId="0" borderId="0" xfId="71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right" wrapText="1"/>
    </xf>
    <xf numFmtId="1" fontId="1" fillId="0" borderId="11" xfId="128" applyNumberFormat="1" applyFont="1" applyFill="1" applyBorder="1" applyAlignment="1">
      <alignment horizontal="right"/>
    </xf>
    <xf numFmtId="164" fontId="0" fillId="0" borderId="0" xfId="128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9" fontId="0" fillId="0" borderId="0" xfId="128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164" fontId="1" fillId="0" borderId="0" xfId="128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128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9" fontId="0" fillId="0" borderId="0" xfId="128" applyFont="1" applyFill="1" applyAlignment="1">
      <alignment horizontal="center"/>
    </xf>
    <xf numFmtId="42" fontId="0" fillId="0" borderId="0" xfId="71" applyNumberFormat="1" applyFont="1" applyFill="1" applyAlignment="1">
      <alignment horizontal="center"/>
    </xf>
    <xf numFmtId="168" fontId="0" fillId="0" borderId="0" xfId="71" applyNumberFormat="1" applyFont="1" applyFill="1" applyAlignment="1">
      <alignment horizontal="center"/>
    </xf>
    <xf numFmtId="168" fontId="1" fillId="0" borderId="11" xfId="71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168" fontId="0" fillId="0" borderId="0" xfId="71" applyNumberFormat="1" applyFont="1" applyFill="1" applyAlignment="1">
      <alignment horizontal="right"/>
    </xf>
    <xf numFmtId="168" fontId="0" fillId="0" borderId="0" xfId="128" applyNumberFormat="1" applyFont="1" applyFill="1" applyAlignment="1">
      <alignment horizontal="right"/>
    </xf>
    <xf numFmtId="168" fontId="0" fillId="0" borderId="0" xfId="128" applyNumberFormat="1" applyFont="1" applyFill="1" applyAlignment="1">
      <alignment horizontal="right"/>
    </xf>
    <xf numFmtId="168" fontId="1" fillId="0" borderId="0" xfId="128" applyNumberFormat="1" applyFont="1" applyFill="1" applyAlignment="1">
      <alignment horizontal="right"/>
    </xf>
    <xf numFmtId="168" fontId="0" fillId="0" borderId="0" xfId="128" applyNumberFormat="1" applyFont="1" applyFill="1" applyAlignment="1">
      <alignment horizontal="right"/>
    </xf>
    <xf numFmtId="168" fontId="0" fillId="0" borderId="0" xfId="71" applyNumberFormat="1" applyFont="1" applyFill="1" applyAlignment="1">
      <alignment horizontal="right"/>
    </xf>
    <xf numFmtId="0" fontId="0" fillId="0" borderId="0" xfId="112" applyFont="1" applyFill="1" applyBorder="1" applyAlignment="1">
      <alignment/>
      <protection/>
    </xf>
    <xf numFmtId="0" fontId="3" fillId="0" borderId="0" xfId="112" applyFont="1" applyFill="1" applyBorder="1" applyAlignment="1">
      <alignment/>
      <protection/>
    </xf>
    <xf numFmtId="164" fontId="3" fillId="0" borderId="0" xfId="129" applyNumberFormat="1" applyFont="1" applyFill="1" applyBorder="1" applyAlignment="1">
      <alignment horizontal="center"/>
    </xf>
    <xf numFmtId="1" fontId="3" fillId="0" borderId="0" xfId="73" applyNumberFormat="1" applyFont="1" applyFill="1" applyBorder="1" applyAlignment="1">
      <alignment horizontal="center"/>
    </xf>
    <xf numFmtId="168" fontId="3" fillId="0" borderId="0" xfId="73" applyNumberFormat="1" applyFont="1" applyFill="1" applyBorder="1" applyAlignment="1">
      <alignment horizontal="right"/>
    </xf>
    <xf numFmtId="168" fontId="0" fillId="0" borderId="0" xfId="73" applyNumberFormat="1" applyFill="1" applyBorder="1" applyAlignment="1">
      <alignment horizontal="right"/>
    </xf>
    <xf numFmtId="0" fontId="0" fillId="0" borderId="0" xfId="112" applyFill="1">
      <alignment/>
      <protection/>
    </xf>
    <xf numFmtId="0" fontId="0" fillId="0" borderId="0" xfId="111" applyFill="1" applyAlignment="1">
      <alignment wrapText="1"/>
      <protection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2 2" xfId="74"/>
    <cellStyle name="Emphasis 1" xfId="75"/>
    <cellStyle name="Emphasis 2" xfId="76"/>
    <cellStyle name="Emphasis 3" xfId="77"/>
    <cellStyle name="Explanatory Text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13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2" xfId="108"/>
    <cellStyle name="Normal 2 3" xfId="109"/>
    <cellStyle name="Normal 20" xfId="110"/>
    <cellStyle name="Normal 21" xfId="111"/>
    <cellStyle name="Normal 22" xfId="112"/>
    <cellStyle name="Normal 3" xfId="113"/>
    <cellStyle name="Normal 4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Note 2" xfId="121"/>
    <cellStyle name="Note 2 2" xfId="122"/>
    <cellStyle name="Note 2 3" xfId="123"/>
    <cellStyle name="Note 3" xfId="124"/>
    <cellStyle name="Note 3 2" xfId="125"/>
    <cellStyle name="Output" xfId="126"/>
    <cellStyle name="Output 2" xfId="127"/>
    <cellStyle name="Percent" xfId="128"/>
    <cellStyle name="Percent 2" xfId="129"/>
    <cellStyle name="Percent 2 2" xfId="130"/>
    <cellStyle name="Sheet Title" xfId="131"/>
    <cellStyle name="Title" xfId="132"/>
    <cellStyle name="Total" xfId="133"/>
    <cellStyle name="Total 2" xfId="134"/>
    <cellStyle name="Warning Text" xfId="135"/>
    <cellStyle name="Warning Text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825"/>
          <c:y val="0.017"/>
          <c:w val="0.918"/>
          <c:h val="0.86325"/>
        </c:manualLayout>
      </c:layout>
      <c:bar3DChart>
        <c:barDir val="col"/>
        <c:grouping val="percentStacked"/>
        <c:varyColors val="0"/>
        <c:ser>
          <c:idx val="5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'Top Five Functions'!$A$4</c:f>
              <c:strCache/>
            </c:strRef>
          </c:cat>
          <c:val>
            <c:numRef>
              <c:f>'Top Five Functions'!$B$13</c:f>
              <c:numCache/>
            </c:numRef>
          </c:val>
          <c:shape val="box"/>
        </c:ser>
        <c:ser>
          <c:idx val="3"/>
          <c:order val="1"/>
          <c:tx>
            <c:strRef>
              <c:f>'Top Five Functions'!$A$12</c:f>
              <c:strCache>
                <c:ptCount val="1"/>
                <c:pt idx="0">
                  <c:v>Marketing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Functions'!$A$4</c:f>
              <c:strCache/>
            </c:strRef>
          </c:cat>
          <c:val>
            <c:numRef>
              <c:f>'Top Five Functions'!$B$12</c:f>
              <c:numCache/>
            </c:numRef>
          </c:val>
          <c:shape val="box"/>
        </c:ser>
        <c:ser>
          <c:idx val="6"/>
          <c:order val="2"/>
          <c:tx>
            <c:strRef>
              <c:f>'Top Five Functions'!$A$11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'Top Five Functions'!$B$11</c:f>
              <c:numCache/>
            </c:numRef>
          </c:val>
          <c:shape val="box"/>
        </c:ser>
        <c:ser>
          <c:idx val="2"/>
          <c:order val="3"/>
          <c:tx>
            <c:strRef>
              <c:f>'Top Five Functions'!$A$10</c:f>
              <c:strCache>
                <c:ptCount val="1"/>
                <c:pt idx="0">
                  <c:v>Strategic Planning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Functions'!$A$4</c:f>
              <c:strCache/>
            </c:strRef>
          </c:cat>
          <c:val>
            <c:numRef>
              <c:f>'Top Five Functions'!$B$10</c:f>
              <c:numCache/>
            </c:numRef>
          </c:val>
          <c:shape val="box"/>
        </c:ser>
        <c:ser>
          <c:idx val="1"/>
          <c:order val="4"/>
          <c:tx>
            <c:strRef>
              <c:f>'Top Five Functions'!$A$9</c:f>
              <c:strCache>
                <c:ptCount val="1"/>
                <c:pt idx="0">
                  <c:v>Finance - Investment Banking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Functions'!$A$4</c:f>
              <c:strCache/>
            </c:strRef>
          </c:cat>
          <c:val>
            <c:numRef>
              <c:f>'Top Five Functions'!$B$9</c:f>
              <c:numCache/>
            </c:numRef>
          </c:val>
          <c:shape val="box"/>
        </c:ser>
        <c:ser>
          <c:idx val="0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Functions'!$A$4</c:f>
              <c:strCache/>
            </c:strRef>
          </c:cat>
          <c:val>
            <c:numRef>
              <c:f>'Top Five Functions'!$B$8</c:f>
              <c:numCache/>
            </c:numRef>
          </c:val>
          <c:shape val="box"/>
        </c:ser>
        <c:overlap val="100"/>
        <c:gapWidth val="20"/>
        <c:gapDepth val="500"/>
        <c:shape val="box"/>
        <c:axId val="53971697"/>
        <c:axId val="15983226"/>
      </c:bar3DChart>
      <c:catAx>
        <c:axId val="53971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83226"/>
        <c:crosses val="autoZero"/>
        <c:auto val="1"/>
        <c:lblOffset val="100"/>
        <c:tickLblSkip val="1"/>
        <c:noMultiLvlLbl val="0"/>
      </c:catAx>
      <c:valAx>
        <c:axId val="15983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6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-0.00525"/>
          <c:w val="0.98625"/>
          <c:h val="0.994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Industries'!$A$4</c:f>
              <c:strCache/>
            </c:strRef>
          </c:cat>
          <c:val>
            <c:numRef>
              <c:f>'Top Five Industries'!$B$13</c:f>
              <c:numCache/>
            </c:numRef>
          </c:val>
        </c:ser>
        <c:ser>
          <c:idx val="4"/>
          <c:order val="1"/>
          <c:tx>
            <c:strRef>
              <c:f>'Top Five Industries'!$A$12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Five Industries'!$A$4</c:f>
              <c:strCache/>
            </c:strRef>
          </c:cat>
          <c:val>
            <c:numRef>
              <c:f>'Top Five Industries'!$B$12</c:f>
              <c:numCache/>
            </c:numRef>
          </c:val>
        </c:ser>
        <c:ser>
          <c:idx val="3"/>
          <c:order val="2"/>
          <c:tx>
            <c:strRef>
              <c:f>'Top Five Industries'!$A$11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Industries'!$A$4</c:f>
              <c:strCache/>
            </c:strRef>
          </c:cat>
          <c:val>
            <c:numRef>
              <c:f>'Top Five Industries'!$B$11</c:f>
              <c:numCache/>
            </c:numRef>
          </c:val>
        </c:ser>
        <c:ser>
          <c:idx val="2"/>
          <c:order val="3"/>
          <c:tx>
            <c:strRef>
              <c:f>'Top Five Industries'!$A$10</c:f>
              <c:strCache>
                <c:ptCount val="1"/>
                <c:pt idx="0">
                  <c:v>Investment Management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Five Industries'!$A$4</c:f>
              <c:strCache/>
            </c:strRef>
          </c:cat>
          <c:val>
            <c:numRef>
              <c:f>'Top Five Industries'!$B$10</c:f>
              <c:numCache/>
            </c:numRef>
          </c:val>
        </c:ser>
        <c:ser>
          <c:idx val="1"/>
          <c:order val="4"/>
          <c:tx>
            <c:strRef>
              <c:f>'Top Five Industries'!$A$9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'Top Five Industries'!$A$4</c:f>
              <c:strCache/>
            </c:strRef>
          </c:cat>
          <c:val>
            <c:numRef>
              <c:f>'Top Five Industries'!$B$9</c:f>
              <c:numCache/>
            </c:numRef>
          </c:val>
        </c:ser>
        <c:ser>
          <c:idx val="0"/>
          <c:order val="5"/>
          <c:tx>
            <c:strRef>
              <c:f>'Top Five Industries'!$A$8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Five Industries'!$A$4</c:f>
              <c:strCache/>
            </c:strRef>
          </c:cat>
          <c:val>
            <c:numRef>
              <c:f>'Top Five Industries'!$B$8</c:f>
              <c:numCache/>
            </c:numRef>
          </c:val>
        </c:ser>
        <c:overlap val="100"/>
        <c:gapWidth val="30"/>
        <c:axId val="9631307"/>
        <c:axId val="19572900"/>
      </c:barChart>
      <c:catAx>
        <c:axId val="9631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72900"/>
        <c:crosses val="autoZero"/>
        <c:auto val="1"/>
        <c:lblOffset val="100"/>
        <c:tickLblSkip val="1"/>
        <c:noMultiLvlLbl val="0"/>
      </c:catAx>
      <c:valAx>
        <c:axId val="19572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1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0.49625</cdr:y>
    </cdr:from>
    <cdr:to>
      <cdr:x>0.83575</cdr:x>
      <cdr:y>0.554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2162175"/>
          <a:ext cx="3048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Marketing , 10.8%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0.26075</cdr:x>
      <cdr:y>0.0685</cdr:y>
    </cdr:from>
    <cdr:to>
      <cdr:x>0.83575</cdr:x>
      <cdr:y>0.14275</cdr:y>
    </cdr:to>
    <cdr:sp>
      <cdr:nvSpPr>
        <cdr:cNvPr id="2" name="TextBox 1"/>
        <cdr:cNvSpPr txBox="1">
          <a:spLocks noChangeArrowheads="1"/>
        </cdr:cNvSpPr>
      </cdr:nvSpPr>
      <cdr:spPr>
        <a:xfrm>
          <a:off x="1390650" y="295275"/>
          <a:ext cx="3076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Consulting, 15.6%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0.2635</cdr:x>
      <cdr:y>0.40925</cdr:y>
    </cdr:from>
    <cdr:to>
      <cdr:x>0.83375</cdr:x>
      <cdr:y>0.45675</cdr:y>
    </cdr:to>
    <cdr:sp>
      <cdr:nvSpPr>
        <cdr:cNvPr id="3" name="TextBox 1"/>
        <cdr:cNvSpPr txBox="1">
          <a:spLocks noChangeArrowheads="1"/>
        </cdr:cNvSpPr>
      </cdr:nvSpPr>
      <cdr:spPr>
        <a:xfrm>
          <a:off x="1409700" y="1781175"/>
          <a:ext cx="3048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 Management/Research, 10.8%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0.26275</cdr:x>
      <cdr:y>0.31175</cdr:y>
    </cdr:from>
    <cdr:to>
      <cdr:x>0.8375</cdr:x>
      <cdr:y>0.37225</cdr:y>
    </cdr:to>
    <cdr:sp>
      <cdr:nvSpPr>
        <cdr:cNvPr id="4" name="TextBox 1"/>
        <cdr:cNvSpPr txBox="1">
          <a:spLocks noChangeArrowheads="1"/>
        </cdr:cNvSpPr>
      </cdr:nvSpPr>
      <cdr:spPr>
        <a:xfrm>
          <a:off x="1400175" y="1362075"/>
          <a:ext cx="3076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Strategic Planning, 11.3%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0.26075</cdr:x>
      <cdr:y>0.191</cdr:y>
    </cdr:from>
    <cdr:to>
      <cdr:x>0.83575</cdr:x>
      <cdr:y>0.26525</cdr:y>
    </cdr:to>
    <cdr:sp>
      <cdr:nvSpPr>
        <cdr:cNvPr id="5" name="TextBox 1"/>
        <cdr:cNvSpPr txBox="1">
          <a:spLocks noChangeArrowheads="1"/>
        </cdr:cNvSpPr>
      </cdr:nvSpPr>
      <cdr:spPr>
        <a:xfrm>
          <a:off x="1390650" y="828675"/>
          <a:ext cx="3076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Finance- Investment  Banking, 14.9%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2</xdr:col>
      <xdr:colOff>1152525</xdr:colOff>
      <xdr:row>42</xdr:row>
      <xdr:rowOff>123825</xdr:rowOff>
    </xdr:to>
    <xdr:graphicFrame>
      <xdr:nvGraphicFramePr>
        <xdr:cNvPr id="1" name="Chart 3"/>
        <xdr:cNvGraphicFramePr/>
      </xdr:nvGraphicFramePr>
      <xdr:xfrm>
        <a:off x="0" y="2619375"/>
        <a:ext cx="5353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0.46625</cdr:y>
    </cdr:from>
    <cdr:to>
      <cdr:x>0.821</cdr:x>
      <cdr:y>0.51675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038350"/>
          <a:ext cx="3048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Private Equity, 7.4%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0.2045</cdr:x>
      <cdr:y>0.088</cdr:y>
    </cdr:from>
    <cdr:to>
      <cdr:x>0.881</cdr:x>
      <cdr:y>0.16925</cdr:y>
    </cdr:to>
    <cdr:sp>
      <cdr:nvSpPr>
        <cdr:cNvPr id="2" name="TextBox 1"/>
        <cdr:cNvSpPr txBox="1">
          <a:spLocks noChangeArrowheads="1"/>
        </cdr:cNvSpPr>
      </cdr:nvSpPr>
      <cdr:spPr>
        <a:xfrm>
          <a:off x="1095375" y="381000"/>
          <a:ext cx="3638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 Banking/Brokerage, 19.4%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1152525</xdr:colOff>
      <xdr:row>43</xdr:row>
      <xdr:rowOff>0</xdr:rowOff>
    </xdr:to>
    <xdr:graphicFrame>
      <xdr:nvGraphicFramePr>
        <xdr:cNvPr id="1" name="Chart 4"/>
        <xdr:cNvGraphicFramePr/>
      </xdr:nvGraphicFramePr>
      <xdr:xfrm>
        <a:off x="9525" y="2657475"/>
        <a:ext cx="53816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1123950</xdr:colOff>
      <xdr:row>25</xdr:row>
      <xdr:rowOff>38100</xdr:rowOff>
    </xdr:from>
    <xdr:to>
      <xdr:col>2</xdr:col>
      <xdr:colOff>485775</xdr:colOff>
      <xdr:row>26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23950" y="4143375"/>
          <a:ext cx="3600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Investment Management, 9.7%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0.140625" style="13" customWidth="1"/>
    <col min="2" max="2" width="13.7109375" style="25" bestFit="1" customWidth="1"/>
    <col min="3" max="3" width="16.57421875" style="15" bestFit="1" customWidth="1"/>
    <col min="4" max="4" width="9.140625" style="13" customWidth="1"/>
    <col min="5" max="5" width="27.140625" style="13" bestFit="1" customWidth="1"/>
    <col min="6" max="16384" width="9.140625" style="13" customWidth="1"/>
  </cols>
  <sheetData>
    <row r="1" ht="12.75">
      <c r="A1" s="112" t="s">
        <v>147</v>
      </c>
    </row>
    <row r="2" ht="12.75">
      <c r="A2" s="112" t="s">
        <v>91</v>
      </c>
    </row>
    <row r="3" ht="12.75">
      <c r="A3" s="112" t="s">
        <v>30</v>
      </c>
    </row>
    <row r="4" ht="12.75">
      <c r="A4" s="112" t="s">
        <v>107</v>
      </c>
    </row>
    <row r="5" ht="12.75">
      <c r="A5" s="64">
        <v>40070</v>
      </c>
    </row>
    <row r="6" ht="12.75">
      <c r="A6" s="34"/>
    </row>
    <row r="7" spans="1:3" ht="14.25">
      <c r="A7" s="34" t="s">
        <v>50</v>
      </c>
      <c r="C7" s="13"/>
    </row>
    <row r="8" spans="1:3" ht="12.75">
      <c r="A8" s="65" t="s">
        <v>27</v>
      </c>
      <c r="B8" s="22" t="s">
        <v>0</v>
      </c>
      <c r="C8" s="17" t="s">
        <v>1</v>
      </c>
    </row>
    <row r="9" spans="1:3" ht="13.5" thickBot="1">
      <c r="A9" s="66"/>
      <c r="B9" s="24" t="s">
        <v>28</v>
      </c>
      <c r="C9" s="19" t="s">
        <v>29</v>
      </c>
    </row>
    <row r="10" spans="1:3" ht="12.75">
      <c r="A10" s="13" t="s">
        <v>14</v>
      </c>
      <c r="B10" s="117">
        <f>C10/610</f>
        <v>0.8934426229508197</v>
      </c>
      <c r="C10" s="15">
        <v>545</v>
      </c>
    </row>
    <row r="12" spans="1:3" ht="12.75">
      <c r="A12" s="13" t="s">
        <v>15</v>
      </c>
      <c r="B12" s="117">
        <f aca="true" t="shared" si="0" ref="B12:B18">C12/610</f>
        <v>0.10163934426229508</v>
      </c>
      <c r="C12" s="15">
        <v>62</v>
      </c>
    </row>
    <row r="13" spans="1:3" ht="12.75">
      <c r="A13" s="33" t="s">
        <v>75</v>
      </c>
      <c r="B13" s="117">
        <f t="shared" si="0"/>
        <v>0.06557377049180328</v>
      </c>
      <c r="C13" s="15">
        <v>40</v>
      </c>
    </row>
    <row r="14" spans="1:3" ht="12.75">
      <c r="A14" s="33" t="s">
        <v>109</v>
      </c>
      <c r="B14" s="117">
        <f t="shared" si="0"/>
        <v>0.018032786885245903</v>
      </c>
      <c r="C14" s="15">
        <v>11</v>
      </c>
    </row>
    <row r="15" spans="1:3" ht="12.75">
      <c r="A15" s="33" t="s">
        <v>110</v>
      </c>
      <c r="B15" s="117">
        <f t="shared" si="0"/>
        <v>0.01639344262295082</v>
      </c>
      <c r="C15" s="15">
        <v>10</v>
      </c>
    </row>
    <row r="16" spans="1:3" ht="12.75">
      <c r="A16" s="33" t="s">
        <v>111</v>
      </c>
      <c r="B16" s="117">
        <f t="shared" si="0"/>
        <v>0.001639344262295082</v>
      </c>
      <c r="C16" s="15">
        <v>1</v>
      </c>
    </row>
    <row r="17" spans="1:2" ht="12.75">
      <c r="A17" s="33"/>
      <c r="B17" s="117"/>
    </row>
    <row r="18" spans="1:3" ht="12.75">
      <c r="A18" s="13" t="s">
        <v>16</v>
      </c>
      <c r="B18" s="117">
        <f t="shared" si="0"/>
        <v>0.004918032786885246</v>
      </c>
      <c r="C18" s="15">
        <v>3</v>
      </c>
    </row>
    <row r="19" ht="12.75">
      <c r="B19" s="117"/>
    </row>
    <row r="20" spans="1:3" ht="12.75">
      <c r="A20" s="13" t="s">
        <v>17</v>
      </c>
      <c r="B20" s="117">
        <f>B10+B12+B18</f>
        <v>1</v>
      </c>
      <c r="C20" s="118">
        <v>610</v>
      </c>
    </row>
    <row r="22" spans="1:5" ht="14.25">
      <c r="A22" s="14" t="s">
        <v>38</v>
      </c>
      <c r="B22" s="20"/>
      <c r="C22" s="67"/>
      <c r="E22" s="114"/>
    </row>
    <row r="23" spans="1:3" ht="12.75">
      <c r="A23" s="13" t="s">
        <v>18</v>
      </c>
      <c r="B23" s="35">
        <v>1</v>
      </c>
      <c r="C23" s="35"/>
    </row>
    <row r="24" spans="1:3" ht="12.75">
      <c r="A24" s="13" t="s">
        <v>19</v>
      </c>
      <c r="B24" s="35">
        <v>1</v>
      </c>
      <c r="C24" s="35"/>
    </row>
    <row r="25" spans="1:3" ht="12.75">
      <c r="A25" s="13" t="s">
        <v>7</v>
      </c>
      <c r="B25" s="35">
        <v>1</v>
      </c>
      <c r="C25" s="35"/>
    </row>
    <row r="26" spans="2:3" ht="12.75">
      <c r="B26" s="119"/>
      <c r="C26" s="120"/>
    </row>
    <row r="27" spans="2:3" ht="12.75">
      <c r="B27" s="119"/>
      <c r="C27" s="120"/>
    </row>
    <row r="28" spans="1:3" ht="14.25">
      <c r="A28" s="14" t="s">
        <v>37</v>
      </c>
      <c r="B28" s="121"/>
      <c r="C28" s="67"/>
    </row>
    <row r="29" spans="1:3" ht="12.75">
      <c r="A29" s="13" t="s">
        <v>18</v>
      </c>
      <c r="B29" s="35">
        <v>1</v>
      </c>
      <c r="C29" s="35"/>
    </row>
    <row r="30" spans="1:3" ht="12.75">
      <c r="A30" s="13" t="s">
        <v>19</v>
      </c>
      <c r="B30" s="35">
        <v>1</v>
      </c>
      <c r="C30" s="35"/>
    </row>
    <row r="31" spans="1:3" ht="12.75">
      <c r="A31" s="13" t="s">
        <v>7</v>
      </c>
      <c r="B31" s="35">
        <v>1</v>
      </c>
      <c r="C31" s="35"/>
    </row>
    <row r="34" spans="1:5" s="14" customFormat="1" ht="14.25">
      <c r="A34" s="14" t="s">
        <v>25</v>
      </c>
      <c r="B34" s="35"/>
      <c r="C34" s="15"/>
      <c r="E34" s="68"/>
    </row>
    <row r="35" spans="1:5" ht="12.75">
      <c r="A35" s="13" t="s">
        <v>20</v>
      </c>
      <c r="B35" s="125">
        <v>28</v>
      </c>
      <c r="E35" s="68"/>
    </row>
    <row r="36" spans="1:5" ht="12.75">
      <c r="A36" s="13" t="s">
        <v>21</v>
      </c>
      <c r="B36" s="125">
        <v>5</v>
      </c>
      <c r="E36" s="68"/>
    </row>
    <row r="37" spans="1:5" ht="12.75">
      <c r="A37" s="13" t="s">
        <v>22</v>
      </c>
      <c r="B37" s="126">
        <v>0.35</v>
      </c>
      <c r="E37" s="68"/>
    </row>
    <row r="38" spans="1:5" ht="12.75">
      <c r="A38" s="13" t="s">
        <v>23</v>
      </c>
      <c r="B38" s="120">
        <v>0.35</v>
      </c>
      <c r="E38" s="68"/>
    </row>
    <row r="39" spans="1:3" ht="12.75">
      <c r="A39" s="36" t="s">
        <v>24</v>
      </c>
      <c r="B39" s="127">
        <v>0.23</v>
      </c>
      <c r="C39" s="128"/>
    </row>
    <row r="40" spans="1:5" ht="14.25">
      <c r="A40" s="63" t="s">
        <v>159</v>
      </c>
      <c r="B40" s="35"/>
      <c r="E40" s="69"/>
    </row>
    <row r="41" spans="1:2" ht="14.25">
      <c r="A41" s="63" t="s">
        <v>112</v>
      </c>
      <c r="B41" s="35"/>
    </row>
    <row r="42" spans="1:2" ht="12.75">
      <c r="A42" s="68" t="s">
        <v>99</v>
      </c>
      <c r="B42" s="35"/>
    </row>
    <row r="43" spans="1:5" ht="12.75">
      <c r="A43" s="68"/>
      <c r="E43" s="69"/>
    </row>
    <row r="46" ht="12.75">
      <c r="E46" s="69"/>
    </row>
    <row r="47" ht="12.75">
      <c r="E47" s="13" t="s">
        <v>30</v>
      </c>
    </row>
  </sheetData>
  <sheetProtection/>
  <printOptions horizontalCentered="1"/>
  <pageMargins left="0.75" right="0.75" top="1" bottom="1" header="0.5" footer="0.5"/>
  <pageSetup horizontalDpi="1200" verticalDpi="12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0.8515625" style="13" customWidth="1"/>
    <col min="2" max="2" width="9.140625" style="89" customWidth="1"/>
    <col min="3" max="3" width="12.00390625" style="90" customWidth="1"/>
    <col min="4" max="4" width="18.28125" style="97" customWidth="1"/>
    <col min="5" max="6" width="11.7109375" style="97" customWidth="1"/>
    <col min="7" max="16384" width="9.140625" style="13" customWidth="1"/>
  </cols>
  <sheetData>
    <row r="1" spans="1:6" ht="12.75">
      <c r="A1" s="14" t="s">
        <v>147</v>
      </c>
      <c r="B1" s="27"/>
      <c r="C1" s="28"/>
      <c r="D1" s="91"/>
      <c r="E1" s="92"/>
      <c r="F1" s="92"/>
    </row>
    <row r="2" spans="1:6" ht="12.75">
      <c r="A2" s="14" t="s">
        <v>91</v>
      </c>
      <c r="B2" s="27"/>
      <c r="C2" s="28"/>
      <c r="D2" s="91"/>
      <c r="E2" s="91"/>
      <c r="F2" s="92"/>
    </row>
    <row r="3" spans="2:6" ht="12.75">
      <c r="B3" s="27"/>
      <c r="C3" s="28"/>
      <c r="D3" s="91"/>
      <c r="E3" s="91"/>
      <c r="F3" s="92"/>
    </row>
    <row r="4" spans="1:6" ht="12.75">
      <c r="A4" s="14" t="s">
        <v>76</v>
      </c>
      <c r="B4" s="27"/>
      <c r="C4" s="28"/>
      <c r="D4" s="91"/>
      <c r="E4" s="91"/>
      <c r="F4" s="92"/>
    </row>
    <row r="5" spans="1:6" ht="12.75">
      <c r="A5" s="64">
        <v>40070</v>
      </c>
      <c r="B5" s="27"/>
      <c r="C5" s="28"/>
      <c r="D5" s="91"/>
      <c r="E5" s="91"/>
      <c r="F5" s="91"/>
    </row>
    <row r="6" spans="1:6" ht="12.75">
      <c r="A6" s="29" t="s">
        <v>8</v>
      </c>
      <c r="B6" s="30" t="s">
        <v>0</v>
      </c>
      <c r="C6" s="17" t="s">
        <v>1</v>
      </c>
      <c r="D6" s="93" t="s">
        <v>5</v>
      </c>
      <c r="E6" s="93" t="s">
        <v>6</v>
      </c>
      <c r="F6" s="93" t="s">
        <v>2</v>
      </c>
    </row>
    <row r="7" spans="1:6" ht="14.25">
      <c r="A7" s="11"/>
      <c r="B7" s="11" t="s">
        <v>10</v>
      </c>
      <c r="C7" s="11" t="s">
        <v>12</v>
      </c>
      <c r="D7" s="94" t="s">
        <v>3</v>
      </c>
      <c r="E7" s="94" t="s">
        <v>3</v>
      </c>
      <c r="F7" s="94" t="s">
        <v>3</v>
      </c>
    </row>
    <row r="8" spans="1:6" ht="15" thickBot="1">
      <c r="A8" s="18"/>
      <c r="B8" s="31"/>
      <c r="C8" s="19"/>
      <c r="D8" s="95" t="s">
        <v>13</v>
      </c>
      <c r="E8" s="95" t="s">
        <v>13</v>
      </c>
      <c r="F8" s="95" t="s">
        <v>13</v>
      </c>
    </row>
    <row r="9" spans="1:6" s="68" customFormat="1" ht="12.75">
      <c r="A9" s="56" t="s">
        <v>51</v>
      </c>
      <c r="B9" s="57">
        <v>0.04308797127468582</v>
      </c>
      <c r="C9" s="113">
        <v>24</v>
      </c>
      <c r="D9" s="61">
        <v>1000</v>
      </c>
      <c r="E9" s="61">
        <v>8875</v>
      </c>
      <c r="F9" s="61">
        <v>4750</v>
      </c>
    </row>
    <row r="10" spans="1:6" s="68" customFormat="1" ht="14.25">
      <c r="A10" s="56" t="s">
        <v>148</v>
      </c>
      <c r="B10" s="57">
        <v>0.1561938958707361</v>
      </c>
      <c r="C10" s="113">
        <v>87</v>
      </c>
      <c r="D10" s="61">
        <v>200</v>
      </c>
      <c r="E10" s="61">
        <v>10800</v>
      </c>
      <c r="F10" s="61">
        <v>10000</v>
      </c>
    </row>
    <row r="11" spans="1:6" s="14" customFormat="1" ht="12.75">
      <c r="A11" s="23" t="s">
        <v>59</v>
      </c>
      <c r="B11" s="124">
        <v>0.49371633752244165</v>
      </c>
      <c r="C11" s="52">
        <v>275</v>
      </c>
      <c r="D11" s="60">
        <v>200</v>
      </c>
      <c r="E11" s="60">
        <v>14365</v>
      </c>
      <c r="F11" s="60">
        <v>7900</v>
      </c>
    </row>
    <row r="12" spans="1:6" s="68" customFormat="1" ht="14.25">
      <c r="A12" s="102" t="s">
        <v>113</v>
      </c>
      <c r="B12" s="57">
        <v>0.008976660682226212</v>
      </c>
      <c r="C12" s="113">
        <v>5</v>
      </c>
      <c r="D12" s="61" t="s">
        <v>85</v>
      </c>
      <c r="E12" s="142"/>
      <c r="F12" s="138"/>
    </row>
    <row r="13" spans="1:6" s="68" customFormat="1" ht="12.75">
      <c r="A13" s="102" t="s">
        <v>114</v>
      </c>
      <c r="B13" s="57">
        <v>0.06283662477558348</v>
      </c>
      <c r="C13" s="113">
        <v>35</v>
      </c>
      <c r="D13" s="61">
        <v>1000</v>
      </c>
      <c r="E13" s="61">
        <v>9208</v>
      </c>
      <c r="F13" s="61">
        <v>6640</v>
      </c>
    </row>
    <row r="14" spans="1:6" s="68" customFormat="1" ht="12.75">
      <c r="A14" s="102" t="s">
        <v>115</v>
      </c>
      <c r="B14" s="57">
        <v>0.1490125673249551</v>
      </c>
      <c r="C14" s="113">
        <v>83</v>
      </c>
      <c r="D14" s="61">
        <v>1000</v>
      </c>
      <c r="E14" s="61">
        <v>10000</v>
      </c>
      <c r="F14" s="61">
        <v>7917</v>
      </c>
    </row>
    <row r="15" spans="1:6" s="68" customFormat="1" ht="12.75">
      <c r="A15" s="102" t="s">
        <v>123</v>
      </c>
      <c r="B15" s="57">
        <v>0.10771992818671454</v>
      </c>
      <c r="C15" s="113">
        <v>60</v>
      </c>
      <c r="D15" s="61">
        <v>1500</v>
      </c>
      <c r="E15" s="61">
        <v>12500</v>
      </c>
      <c r="F15" s="61">
        <v>7916.5</v>
      </c>
    </row>
    <row r="16" spans="1:6" s="68" customFormat="1" ht="14.25">
      <c r="A16" s="102" t="s">
        <v>116</v>
      </c>
      <c r="B16" s="57">
        <v>0.008976660682226212</v>
      </c>
      <c r="C16" s="113">
        <v>5</v>
      </c>
      <c r="D16" s="61" t="s">
        <v>85</v>
      </c>
      <c r="E16" s="142"/>
      <c r="F16" s="138"/>
    </row>
    <row r="17" spans="1:6" s="68" customFormat="1" ht="14.25">
      <c r="A17" s="102" t="s">
        <v>117</v>
      </c>
      <c r="B17" s="57">
        <v>0.005385996409335727</v>
      </c>
      <c r="C17" s="113">
        <v>3</v>
      </c>
      <c r="D17" s="61" t="s">
        <v>85</v>
      </c>
      <c r="E17" s="142"/>
      <c r="F17" s="138"/>
    </row>
    <row r="18" spans="1:6" s="68" customFormat="1" ht="12.75">
      <c r="A18" s="102" t="s">
        <v>118</v>
      </c>
      <c r="B18" s="57">
        <v>0.0718132854578097</v>
      </c>
      <c r="C18" s="113">
        <v>40</v>
      </c>
      <c r="D18" s="61">
        <v>200</v>
      </c>
      <c r="E18" s="61">
        <v>14365</v>
      </c>
      <c r="F18" s="61">
        <v>4500</v>
      </c>
    </row>
    <row r="19" spans="1:6" s="68" customFormat="1" ht="14.25">
      <c r="A19" s="102" t="s">
        <v>119</v>
      </c>
      <c r="B19" s="57">
        <v>0.005385996409335727</v>
      </c>
      <c r="C19" s="113">
        <v>3</v>
      </c>
      <c r="D19" s="61" t="s">
        <v>85</v>
      </c>
      <c r="E19" s="142"/>
      <c r="F19" s="138"/>
    </row>
    <row r="20" spans="1:6" s="68" customFormat="1" ht="14.25">
      <c r="A20" s="102" t="s">
        <v>95</v>
      </c>
      <c r="B20" s="57">
        <v>0.005385996409335727</v>
      </c>
      <c r="C20" s="113">
        <v>3</v>
      </c>
      <c r="D20" s="61" t="s">
        <v>85</v>
      </c>
      <c r="E20" s="142"/>
      <c r="F20" s="138"/>
    </row>
    <row r="21" spans="1:6" s="68" customFormat="1" ht="12.75">
      <c r="A21" s="102" t="s">
        <v>120</v>
      </c>
      <c r="B21" s="57">
        <v>0.03770197486535009</v>
      </c>
      <c r="C21" s="113">
        <v>21</v>
      </c>
      <c r="D21" s="61">
        <v>500</v>
      </c>
      <c r="E21" s="61">
        <v>8100</v>
      </c>
      <c r="F21" s="61">
        <v>7895.5</v>
      </c>
    </row>
    <row r="22" spans="1:6" s="68" customFormat="1" ht="14.25">
      <c r="A22" s="102" t="s">
        <v>121</v>
      </c>
      <c r="B22" s="57">
        <v>0.003590664272890485</v>
      </c>
      <c r="C22" s="113">
        <v>2</v>
      </c>
      <c r="D22" s="61" t="s">
        <v>85</v>
      </c>
      <c r="E22" s="142"/>
      <c r="F22" s="138"/>
    </row>
    <row r="23" spans="1:6" s="68" customFormat="1" ht="12.75">
      <c r="A23" s="102" t="s">
        <v>122</v>
      </c>
      <c r="B23" s="57">
        <v>0.026929982046678635</v>
      </c>
      <c r="C23" s="113">
        <v>15</v>
      </c>
      <c r="D23" s="61">
        <v>1500</v>
      </c>
      <c r="E23" s="61">
        <v>6500</v>
      </c>
      <c r="F23" s="61">
        <v>3667</v>
      </c>
    </row>
    <row r="24" spans="1:6" s="68" customFormat="1" ht="14.25">
      <c r="A24" s="102" t="s">
        <v>57</v>
      </c>
      <c r="B24" s="57">
        <v>0.003590664272890485</v>
      </c>
      <c r="C24" s="113">
        <v>2</v>
      </c>
      <c r="D24" s="61" t="s">
        <v>85</v>
      </c>
      <c r="E24" s="142"/>
      <c r="F24" s="138"/>
    </row>
    <row r="25" spans="1:6" s="68" customFormat="1" ht="12.75">
      <c r="A25" s="56" t="s">
        <v>53</v>
      </c>
      <c r="B25" s="57">
        <v>0.04847396768402154</v>
      </c>
      <c r="C25" s="113">
        <v>27</v>
      </c>
      <c r="D25" s="61">
        <v>2880</v>
      </c>
      <c r="E25" s="61">
        <v>10500</v>
      </c>
      <c r="F25" s="61">
        <v>7000</v>
      </c>
    </row>
    <row r="26" spans="1:6" s="14" customFormat="1" ht="12.75">
      <c r="A26" s="23" t="s">
        <v>58</v>
      </c>
      <c r="B26" s="124">
        <v>0.10771992818671454</v>
      </c>
      <c r="C26" s="52">
        <v>60</v>
      </c>
      <c r="D26" s="60">
        <v>2000</v>
      </c>
      <c r="E26" s="60">
        <v>8000</v>
      </c>
      <c r="F26" s="60">
        <v>6325</v>
      </c>
    </row>
    <row r="27" spans="1:6" s="68" customFormat="1" ht="12.75">
      <c r="A27" s="102" t="s">
        <v>124</v>
      </c>
      <c r="B27" s="57">
        <v>0.08976660682226212</v>
      </c>
      <c r="C27" s="113">
        <v>50</v>
      </c>
      <c r="D27" s="61">
        <v>2800</v>
      </c>
      <c r="E27" s="61">
        <v>8000</v>
      </c>
      <c r="F27" s="61">
        <v>6596</v>
      </c>
    </row>
    <row r="28" spans="1:6" s="68" customFormat="1" ht="12.75">
      <c r="A28" s="102" t="s">
        <v>57</v>
      </c>
      <c r="B28" s="57">
        <v>0.017953321364452424</v>
      </c>
      <c r="C28" s="113">
        <v>10</v>
      </c>
      <c r="D28" s="61">
        <v>2000</v>
      </c>
      <c r="E28" s="61">
        <v>7200</v>
      </c>
      <c r="F28" s="61">
        <v>6000</v>
      </c>
    </row>
    <row r="29" spans="1:6" s="68" customFormat="1" ht="14.25">
      <c r="A29" s="56" t="s">
        <v>125</v>
      </c>
      <c r="B29" s="57">
        <v>0.005385996409335727</v>
      </c>
      <c r="C29" s="113">
        <v>3</v>
      </c>
      <c r="D29" s="61" t="s">
        <v>85</v>
      </c>
      <c r="E29" s="142"/>
      <c r="F29" s="138"/>
    </row>
    <row r="30" spans="1:6" s="68" customFormat="1" ht="14.25">
      <c r="A30" s="56" t="s">
        <v>126</v>
      </c>
      <c r="B30" s="57">
        <v>0.008976660682226212</v>
      </c>
      <c r="C30" s="113">
        <v>5</v>
      </c>
      <c r="D30" s="61" t="s">
        <v>85</v>
      </c>
      <c r="E30" s="142"/>
      <c r="F30" s="138"/>
    </row>
    <row r="31" spans="1:6" s="68" customFormat="1" ht="14.25">
      <c r="A31" s="56" t="s">
        <v>98</v>
      </c>
      <c r="B31" s="57">
        <v>0.008976660682226212</v>
      </c>
      <c r="C31" s="113">
        <v>5</v>
      </c>
      <c r="D31" s="61" t="s">
        <v>85</v>
      </c>
      <c r="E31" s="142"/>
      <c r="F31" s="138"/>
    </row>
    <row r="32" spans="1:6" s="68" customFormat="1" ht="14.25">
      <c r="A32" s="56" t="s">
        <v>54</v>
      </c>
      <c r="B32" s="57">
        <v>0.003590664272890485</v>
      </c>
      <c r="C32" s="113">
        <v>2</v>
      </c>
      <c r="D32" s="61" t="s">
        <v>85</v>
      </c>
      <c r="E32" s="142"/>
      <c r="F32" s="138"/>
    </row>
    <row r="33" spans="1:6" s="68" customFormat="1" ht="12.75">
      <c r="A33" s="56" t="s">
        <v>55</v>
      </c>
      <c r="B33" s="57">
        <v>0.11310592459605028</v>
      </c>
      <c r="C33" s="113">
        <v>63</v>
      </c>
      <c r="D33" s="61">
        <v>1000</v>
      </c>
      <c r="E33" s="61">
        <v>8000</v>
      </c>
      <c r="F33" s="61">
        <v>5785</v>
      </c>
    </row>
    <row r="34" spans="1:6" s="68" customFormat="1" ht="14.25">
      <c r="A34" s="56" t="s">
        <v>57</v>
      </c>
      <c r="B34" s="57">
        <v>0.00718132854578097</v>
      </c>
      <c r="C34" s="113">
        <v>4</v>
      </c>
      <c r="D34" s="61" t="s">
        <v>85</v>
      </c>
      <c r="E34" s="61"/>
      <c r="F34" s="61"/>
    </row>
    <row r="35" spans="1:6" ht="13.5" thickBot="1">
      <c r="A35" s="4" t="s">
        <v>7</v>
      </c>
      <c r="B35" s="47">
        <v>0.9999999999999992</v>
      </c>
      <c r="C35" s="116">
        <v>557</v>
      </c>
      <c r="D35" s="135">
        <v>200</v>
      </c>
      <c r="E35" s="135">
        <v>14365</v>
      </c>
      <c r="F35" s="135">
        <v>7188</v>
      </c>
    </row>
    <row r="36" spans="1:6" ht="14.25">
      <c r="A36" s="63" t="s">
        <v>127</v>
      </c>
      <c r="B36" s="63"/>
      <c r="C36" s="9"/>
      <c r="D36" s="13"/>
      <c r="E36" s="96"/>
      <c r="F36" s="96"/>
    </row>
    <row r="37" spans="1:6" ht="14.25">
      <c r="A37" s="145" t="s">
        <v>152</v>
      </c>
      <c r="B37" s="146"/>
      <c r="C37" s="147"/>
      <c r="D37" s="148"/>
      <c r="E37" s="149"/>
      <c r="F37" s="149"/>
    </row>
    <row r="38" spans="1:6" ht="12.75">
      <c r="A38" s="144" t="s">
        <v>153</v>
      </c>
      <c r="B38" s="150"/>
      <c r="C38" s="150"/>
      <c r="D38" s="150"/>
      <c r="E38" s="150"/>
      <c r="F38" s="150"/>
    </row>
    <row r="39" spans="1:6" ht="12.75">
      <c r="A39" s="144" t="s">
        <v>154</v>
      </c>
      <c r="B39" s="150"/>
      <c r="C39" s="150"/>
      <c r="D39" s="150"/>
      <c r="E39" s="150"/>
      <c r="F39" s="150"/>
    </row>
    <row r="40" spans="1:6" ht="14.25">
      <c r="A40" s="63" t="s">
        <v>144</v>
      </c>
      <c r="B40" s="132"/>
      <c r="C40" s="133"/>
      <c r="D40" s="134"/>
      <c r="E40" s="134"/>
      <c r="F40" s="134"/>
    </row>
    <row r="41" spans="1:6" ht="12.75">
      <c r="A41" s="68" t="s">
        <v>145</v>
      </c>
      <c r="B41" s="132"/>
      <c r="C41" s="133"/>
      <c r="D41" s="134"/>
      <c r="E41" s="134"/>
      <c r="F41" s="134"/>
    </row>
    <row r="42" spans="2:6" ht="12.75">
      <c r="B42" s="15"/>
      <c r="C42" s="15"/>
      <c r="D42" s="98"/>
      <c r="E42" s="98"/>
      <c r="F42" s="98"/>
    </row>
    <row r="44" spans="1:6" ht="12.75">
      <c r="A44" s="111"/>
      <c r="F44" s="13"/>
    </row>
    <row r="48" spans="1:6" ht="12.75">
      <c r="A48" s="89"/>
      <c r="B48" s="90"/>
      <c r="C48" s="97"/>
      <c r="F48" s="13"/>
    </row>
  </sheetData>
  <sheetProtection/>
  <printOptions horizontalCentered="1"/>
  <pageMargins left="0.75" right="0.75" top="0.5" bottom="0.5" header="0.5" footer="0.25"/>
  <pageSetup horizontalDpi="300" verticalDpi="300" orientation="landscape" scale="8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7.421875" style="13" customWidth="1"/>
    <col min="2" max="2" width="15.57421875" style="25" bestFit="1" customWidth="1"/>
    <col min="3" max="3" width="17.421875" style="15" bestFit="1" customWidth="1"/>
    <col min="4" max="16384" width="9.140625" style="13" customWidth="1"/>
  </cols>
  <sheetData>
    <row r="1" spans="1:3" ht="12.75">
      <c r="A1" s="14" t="s">
        <v>147</v>
      </c>
      <c r="B1" s="21"/>
      <c r="C1" s="20"/>
    </row>
    <row r="2" spans="1:3" ht="12.75">
      <c r="A2" s="14" t="s">
        <v>91</v>
      </c>
      <c r="B2" s="21"/>
      <c r="C2" s="20"/>
    </row>
    <row r="4" spans="1:3" ht="12.75">
      <c r="A4" s="14" t="s">
        <v>100</v>
      </c>
      <c r="B4" s="21"/>
      <c r="C4" s="20"/>
    </row>
    <row r="5" spans="1:3" ht="12.75">
      <c r="A5" s="64">
        <v>40070</v>
      </c>
      <c r="B5" s="21"/>
      <c r="C5" s="20"/>
    </row>
    <row r="6" spans="1:3" ht="14.25">
      <c r="A6" s="84" t="s">
        <v>8</v>
      </c>
      <c r="B6" s="85" t="s">
        <v>11</v>
      </c>
      <c r="C6" s="6" t="s">
        <v>9</v>
      </c>
    </row>
    <row r="7" spans="1:3" ht="12.75">
      <c r="A7" s="3" t="s">
        <v>101</v>
      </c>
      <c r="B7" s="7">
        <v>0.6337522441651705</v>
      </c>
      <c r="C7" s="11">
        <v>353</v>
      </c>
    </row>
    <row r="8" spans="1:3" ht="12.75">
      <c r="A8" s="33" t="s">
        <v>52</v>
      </c>
      <c r="B8" s="86">
        <v>0.1561938958707361</v>
      </c>
      <c r="C8" s="87">
        <v>87</v>
      </c>
    </row>
    <row r="9" spans="1:3" ht="12.75">
      <c r="A9" s="33" t="s">
        <v>56</v>
      </c>
      <c r="B9" s="86">
        <v>0.1490125673249551</v>
      </c>
      <c r="C9" s="87">
        <v>83</v>
      </c>
    </row>
    <row r="10" spans="1:3" ht="12.75">
      <c r="A10" s="106" t="s">
        <v>55</v>
      </c>
      <c r="B10" s="86">
        <v>0.11310592459605028</v>
      </c>
      <c r="C10" s="87">
        <v>63</v>
      </c>
    </row>
    <row r="11" spans="1:3" ht="12.75">
      <c r="A11" s="33" t="s">
        <v>123</v>
      </c>
      <c r="B11" s="86">
        <v>0.10771992818671454</v>
      </c>
      <c r="C11" s="87">
        <v>60</v>
      </c>
    </row>
    <row r="12" spans="1:3" ht="12.75">
      <c r="A12" s="106" t="s">
        <v>58</v>
      </c>
      <c r="B12" s="86">
        <v>0.10771992818671454</v>
      </c>
      <c r="C12" s="87">
        <v>60</v>
      </c>
    </row>
    <row r="13" spans="1:3" ht="12.75">
      <c r="A13" s="83" t="s">
        <v>49</v>
      </c>
      <c r="B13" s="86">
        <v>0.36624775583482944</v>
      </c>
      <c r="C13" s="87">
        <v>204</v>
      </c>
    </row>
    <row r="14" spans="1:3" ht="13.5" thickBot="1">
      <c r="A14" s="4" t="s">
        <v>7</v>
      </c>
      <c r="B14" s="88">
        <v>1</v>
      </c>
      <c r="C14" s="12">
        <v>557</v>
      </c>
    </row>
    <row r="15" spans="1:3" ht="14.25">
      <c r="A15" s="63" t="s">
        <v>127</v>
      </c>
      <c r="B15" s="63"/>
      <c r="C15" s="9"/>
    </row>
    <row r="16" spans="2:3" ht="12.75">
      <c r="B16" s="8"/>
      <c r="C16" s="10"/>
    </row>
    <row r="35" ht="12.75">
      <c r="B35" s="25">
        <v>28</v>
      </c>
    </row>
    <row r="36" ht="12.75">
      <c r="B36" s="25">
        <v>5</v>
      </c>
    </row>
    <row r="37" ht="12.75">
      <c r="B37" s="119">
        <v>0.35</v>
      </c>
    </row>
    <row r="38" ht="12.75">
      <c r="B38" s="119">
        <v>0.35</v>
      </c>
    </row>
    <row r="39" ht="12.75">
      <c r="B39" s="119">
        <v>0.23</v>
      </c>
    </row>
    <row r="42" ht="14.25">
      <c r="A42" s="63"/>
    </row>
  </sheetData>
  <sheetProtection/>
  <printOptions horizontalCentered="1"/>
  <pageMargins left="0.75" right="0.7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9.00390625" style="13" customWidth="1"/>
    <col min="2" max="2" width="9.00390625" style="54" bestFit="1" customWidth="1"/>
    <col min="3" max="3" width="10.140625" style="51" customWidth="1"/>
    <col min="4" max="4" width="17.140625" style="62" customWidth="1"/>
    <col min="5" max="6" width="11.7109375" style="62" customWidth="1"/>
    <col min="7" max="16384" width="9.140625" style="13" customWidth="1"/>
  </cols>
  <sheetData>
    <row r="1" spans="1:6" ht="12.75">
      <c r="A1" s="14" t="s">
        <v>147</v>
      </c>
      <c r="B1" s="48"/>
      <c r="C1" s="49"/>
      <c r="D1" s="58"/>
      <c r="E1" s="58"/>
      <c r="F1" s="58"/>
    </row>
    <row r="2" spans="1:6" ht="12.75">
      <c r="A2" s="14" t="s">
        <v>91</v>
      </c>
      <c r="B2" s="48"/>
      <c r="C2" s="49"/>
      <c r="D2" s="58"/>
      <c r="E2" s="58"/>
      <c r="F2" s="58"/>
    </row>
    <row r="3" spans="2:6" ht="12.75">
      <c r="B3" s="50"/>
      <c r="D3" s="58"/>
      <c r="E3" s="58"/>
      <c r="F3" s="58"/>
    </row>
    <row r="4" spans="1:6" ht="12.75">
      <c r="A4" s="14" t="s">
        <v>78</v>
      </c>
      <c r="B4" s="48"/>
      <c r="C4" s="49"/>
      <c r="D4" s="59"/>
      <c r="E4" s="59"/>
      <c r="F4" s="59"/>
    </row>
    <row r="5" spans="1:6" ht="12.75">
      <c r="A5" s="64">
        <v>40070</v>
      </c>
      <c r="B5" s="48"/>
      <c r="C5" s="49"/>
      <c r="D5" s="59"/>
      <c r="E5" s="59"/>
      <c r="F5" s="59"/>
    </row>
    <row r="6" spans="1:6" ht="12.75">
      <c r="A6" s="16" t="s">
        <v>4</v>
      </c>
      <c r="B6" s="22" t="s">
        <v>0</v>
      </c>
      <c r="C6" s="17" t="s">
        <v>1</v>
      </c>
      <c r="D6" s="93" t="s">
        <v>5</v>
      </c>
      <c r="E6" s="93" t="s">
        <v>6</v>
      </c>
      <c r="F6" s="93" t="s">
        <v>2</v>
      </c>
    </row>
    <row r="7" spans="1:6" ht="14.25">
      <c r="A7" s="23"/>
      <c r="B7" s="100" t="s">
        <v>10</v>
      </c>
      <c r="C7" s="11" t="s">
        <v>12</v>
      </c>
      <c r="D7" s="94" t="s">
        <v>3</v>
      </c>
      <c r="E7" s="94" t="s">
        <v>3</v>
      </c>
      <c r="F7" s="94" t="s">
        <v>3</v>
      </c>
    </row>
    <row r="8" spans="1:6" ht="15" thickBot="1">
      <c r="A8" s="18"/>
      <c r="B8" s="24"/>
      <c r="C8" s="19"/>
      <c r="D8" s="95" t="s">
        <v>13</v>
      </c>
      <c r="E8" s="95" t="s">
        <v>13</v>
      </c>
      <c r="F8" s="95" t="s">
        <v>13</v>
      </c>
    </row>
    <row r="9" spans="1:6" ht="14.25">
      <c r="A9" s="56" t="s">
        <v>148</v>
      </c>
      <c r="B9" s="57">
        <f>C9/557</f>
        <v>0.1436265709156194</v>
      </c>
      <c r="C9" s="113">
        <v>80</v>
      </c>
      <c r="D9" s="61">
        <v>200</v>
      </c>
      <c r="E9" s="140">
        <v>10800</v>
      </c>
      <c r="F9" s="143">
        <v>10000</v>
      </c>
    </row>
    <row r="10" spans="1:6" s="68" customFormat="1" ht="12.75">
      <c r="A10" s="129" t="s">
        <v>92</v>
      </c>
      <c r="B10" s="57">
        <f aca="true" t="shared" si="0" ref="B10:B37">C10/557</f>
        <v>0.06104129263913824</v>
      </c>
      <c r="C10" s="113">
        <v>34</v>
      </c>
      <c r="D10" s="61">
        <v>1000</v>
      </c>
      <c r="E10" s="142">
        <v>8500</v>
      </c>
      <c r="F10" s="138">
        <v>6400</v>
      </c>
    </row>
    <row r="11" spans="1:6" ht="12.75">
      <c r="A11" s="129" t="s">
        <v>129</v>
      </c>
      <c r="B11" s="57">
        <f t="shared" si="0"/>
        <v>0.03411131059245961</v>
      </c>
      <c r="C11" s="113">
        <v>19</v>
      </c>
      <c r="D11" s="61">
        <v>1000</v>
      </c>
      <c r="E11" s="140">
        <v>12000</v>
      </c>
      <c r="F11" s="143">
        <v>7250</v>
      </c>
    </row>
    <row r="12" spans="1:6" s="14" customFormat="1" ht="12.75">
      <c r="A12" s="123" t="s">
        <v>62</v>
      </c>
      <c r="B12" s="124">
        <f t="shared" si="0"/>
        <v>0.4829443447037702</v>
      </c>
      <c r="C12" s="52">
        <v>269</v>
      </c>
      <c r="D12" s="60">
        <v>200</v>
      </c>
      <c r="E12" s="141">
        <v>14365</v>
      </c>
      <c r="F12" s="59">
        <v>7900</v>
      </c>
    </row>
    <row r="13" spans="1:6" ht="12.75">
      <c r="A13" s="102" t="s">
        <v>131</v>
      </c>
      <c r="B13" s="57">
        <f t="shared" si="0"/>
        <v>0.02333931777378815</v>
      </c>
      <c r="C13" s="113">
        <v>13</v>
      </c>
      <c r="D13" s="61">
        <v>2000</v>
      </c>
      <c r="E13" s="140">
        <v>9500</v>
      </c>
      <c r="F13" s="143">
        <v>7200</v>
      </c>
    </row>
    <row r="14" spans="1:6" ht="12.75">
      <c r="A14" s="102" t="s">
        <v>132</v>
      </c>
      <c r="B14" s="57">
        <f t="shared" si="0"/>
        <v>0.05565529622980251</v>
      </c>
      <c r="C14" s="113">
        <v>31</v>
      </c>
      <c r="D14" s="61">
        <v>500</v>
      </c>
      <c r="E14" s="140">
        <v>8000</v>
      </c>
      <c r="F14" s="143">
        <v>6923</v>
      </c>
    </row>
    <row r="15" spans="1:6" ht="12.75">
      <c r="A15" s="102" t="s">
        <v>133</v>
      </c>
      <c r="B15" s="57">
        <f t="shared" si="0"/>
        <v>0.01436265709156194</v>
      </c>
      <c r="C15" s="113">
        <v>8</v>
      </c>
      <c r="D15" s="61">
        <v>4000</v>
      </c>
      <c r="E15" s="140">
        <v>7900</v>
      </c>
      <c r="F15" s="143">
        <v>7200</v>
      </c>
    </row>
    <row r="16" spans="1:6" ht="12.75">
      <c r="A16" s="102" t="s">
        <v>134</v>
      </c>
      <c r="B16" s="57">
        <f t="shared" si="0"/>
        <v>0.19389587073608616</v>
      </c>
      <c r="C16" s="113">
        <v>108</v>
      </c>
      <c r="D16" s="61">
        <v>1000</v>
      </c>
      <c r="E16" s="140">
        <v>10000</v>
      </c>
      <c r="F16" s="143">
        <v>7917</v>
      </c>
    </row>
    <row r="17" spans="1:6" ht="12.75">
      <c r="A17" s="102" t="s">
        <v>136</v>
      </c>
      <c r="B17" s="57">
        <f t="shared" si="0"/>
        <v>0.09694793536804308</v>
      </c>
      <c r="C17" s="113">
        <v>54</v>
      </c>
      <c r="D17" s="61">
        <v>500</v>
      </c>
      <c r="E17" s="140">
        <v>12500</v>
      </c>
      <c r="F17" s="143">
        <v>7916</v>
      </c>
    </row>
    <row r="18" spans="1:5" ht="14.25">
      <c r="A18" s="102" t="s">
        <v>135</v>
      </c>
      <c r="B18" s="57">
        <f t="shared" si="0"/>
        <v>0.00718132854578097</v>
      </c>
      <c r="C18" s="113">
        <v>4</v>
      </c>
      <c r="D18" s="61" t="s">
        <v>85</v>
      </c>
      <c r="E18" s="139"/>
    </row>
    <row r="19" spans="1:6" ht="12.75">
      <c r="A19" s="102" t="s">
        <v>118</v>
      </c>
      <c r="B19" s="57">
        <f t="shared" si="0"/>
        <v>0.07360861759425494</v>
      </c>
      <c r="C19" s="113">
        <v>41</v>
      </c>
      <c r="D19" s="61">
        <v>200</v>
      </c>
      <c r="E19" s="140">
        <v>14365</v>
      </c>
      <c r="F19" s="143">
        <v>4000</v>
      </c>
    </row>
    <row r="20" spans="1:6" ht="12.75">
      <c r="A20" s="102" t="s">
        <v>122</v>
      </c>
      <c r="B20" s="57">
        <f t="shared" si="0"/>
        <v>0.017953321364452424</v>
      </c>
      <c r="C20" s="113">
        <v>10</v>
      </c>
      <c r="D20" s="61">
        <v>500</v>
      </c>
      <c r="E20" s="140">
        <v>3000</v>
      </c>
      <c r="F20" s="143">
        <v>2200</v>
      </c>
    </row>
    <row r="21" spans="1:6" s="14" customFormat="1" ht="12.75">
      <c r="A21" s="123" t="s">
        <v>130</v>
      </c>
      <c r="B21" s="124">
        <f t="shared" si="0"/>
        <v>0.05206463195691203</v>
      </c>
      <c r="C21" s="52">
        <v>29</v>
      </c>
      <c r="D21" s="60">
        <v>1650</v>
      </c>
      <c r="E21" s="141">
        <v>10000</v>
      </c>
      <c r="F21" s="59">
        <v>3250</v>
      </c>
    </row>
    <row r="22" spans="1:6" ht="12.75">
      <c r="A22" s="102" t="s">
        <v>93</v>
      </c>
      <c r="B22" s="57">
        <f t="shared" si="0"/>
        <v>0.019748653500897665</v>
      </c>
      <c r="C22" s="113">
        <v>11</v>
      </c>
      <c r="D22" s="61">
        <v>3000</v>
      </c>
      <c r="E22" s="140">
        <v>10000</v>
      </c>
      <c r="F22" s="143">
        <v>4250</v>
      </c>
    </row>
    <row r="23" spans="1:6" ht="12.75">
      <c r="A23" s="102" t="s">
        <v>151</v>
      </c>
      <c r="B23" s="57">
        <f t="shared" si="0"/>
        <v>0.012567324955116697</v>
      </c>
      <c r="C23" s="113">
        <v>7</v>
      </c>
      <c r="D23" s="61">
        <v>2500</v>
      </c>
      <c r="E23" s="139">
        <v>6000</v>
      </c>
      <c r="F23" s="62">
        <v>3800</v>
      </c>
    </row>
    <row r="24" spans="1:6" ht="12.75">
      <c r="A24" s="102" t="s">
        <v>94</v>
      </c>
      <c r="B24" s="57">
        <f t="shared" si="0"/>
        <v>0.019748653500897665</v>
      </c>
      <c r="C24" s="113">
        <v>11</v>
      </c>
      <c r="D24" s="61">
        <v>1650</v>
      </c>
      <c r="E24" s="140">
        <v>2000</v>
      </c>
      <c r="F24" s="143">
        <v>1833</v>
      </c>
    </row>
    <row r="25" spans="1:6" ht="12.75">
      <c r="A25" s="56" t="s">
        <v>87</v>
      </c>
      <c r="B25" s="57">
        <f t="shared" si="0"/>
        <v>0.02333931777378815</v>
      </c>
      <c r="C25" s="113">
        <v>13</v>
      </c>
      <c r="D25" s="61">
        <v>4840</v>
      </c>
      <c r="E25" s="140">
        <v>7500</v>
      </c>
      <c r="F25" s="143">
        <v>6251</v>
      </c>
    </row>
    <row r="26" spans="1:6" ht="12.75">
      <c r="A26" s="56" t="s">
        <v>128</v>
      </c>
      <c r="B26" s="57">
        <f t="shared" si="0"/>
        <v>0.019748653500897665</v>
      </c>
      <c r="C26" s="113">
        <v>11</v>
      </c>
      <c r="D26" s="61">
        <v>1280</v>
      </c>
      <c r="E26" s="140">
        <v>7000</v>
      </c>
      <c r="F26" s="143">
        <v>4500</v>
      </c>
    </row>
    <row r="27" spans="1:6" s="68" customFormat="1" ht="12.75">
      <c r="A27" s="56" t="s">
        <v>137</v>
      </c>
      <c r="B27" s="130">
        <f t="shared" si="0"/>
        <v>0.05745062836624776</v>
      </c>
      <c r="C27" s="131">
        <v>32</v>
      </c>
      <c r="D27" s="138">
        <v>2800</v>
      </c>
      <c r="E27" s="138">
        <v>8000</v>
      </c>
      <c r="F27" s="138">
        <v>6616</v>
      </c>
    </row>
    <row r="28" spans="1:5" ht="14.25">
      <c r="A28" s="56" t="s">
        <v>95</v>
      </c>
      <c r="B28" s="57">
        <f t="shared" si="0"/>
        <v>0.00718132854578097</v>
      </c>
      <c r="C28" s="113">
        <v>4</v>
      </c>
      <c r="D28" s="61" t="s">
        <v>85</v>
      </c>
      <c r="E28" s="139"/>
    </row>
    <row r="29" spans="1:6" ht="12.75">
      <c r="A29" s="129" t="s">
        <v>60</v>
      </c>
      <c r="B29" s="57">
        <f t="shared" si="0"/>
        <v>0.01436265709156194</v>
      </c>
      <c r="C29" s="113">
        <v>8</v>
      </c>
      <c r="D29" s="61">
        <v>4080</v>
      </c>
      <c r="E29" s="140">
        <v>6500</v>
      </c>
      <c r="F29" s="143">
        <v>5600</v>
      </c>
    </row>
    <row r="30" spans="1:6" s="14" customFormat="1" ht="12.75">
      <c r="A30" s="123" t="s">
        <v>61</v>
      </c>
      <c r="B30" s="124">
        <f t="shared" si="0"/>
        <v>0.07899461400359066</v>
      </c>
      <c r="C30" s="52">
        <v>44</v>
      </c>
      <c r="D30" s="60">
        <v>1000</v>
      </c>
      <c r="E30" s="141">
        <v>8200</v>
      </c>
      <c r="F30" s="59">
        <v>6000</v>
      </c>
    </row>
    <row r="31" spans="1:6" ht="12.75">
      <c r="A31" s="102" t="s">
        <v>143</v>
      </c>
      <c r="B31" s="57">
        <f t="shared" si="0"/>
        <v>0.012567324955116697</v>
      </c>
      <c r="C31" s="113">
        <v>7</v>
      </c>
      <c r="D31" s="61">
        <v>1000</v>
      </c>
      <c r="E31" s="140">
        <v>8000</v>
      </c>
      <c r="F31" s="143">
        <v>1500</v>
      </c>
    </row>
    <row r="32" spans="1:6" ht="12.75">
      <c r="A32" s="102" t="s">
        <v>139</v>
      </c>
      <c r="B32" s="57">
        <f t="shared" si="0"/>
        <v>0.03411131059245961</v>
      </c>
      <c r="C32" s="113">
        <v>19</v>
      </c>
      <c r="D32" s="61">
        <v>4800</v>
      </c>
      <c r="E32" s="140">
        <v>8200</v>
      </c>
      <c r="F32" s="143">
        <v>6000</v>
      </c>
    </row>
    <row r="33" spans="1:6" ht="12.75">
      <c r="A33" s="102" t="s">
        <v>138</v>
      </c>
      <c r="B33" s="57">
        <f t="shared" si="0"/>
        <v>0.01436265709156194</v>
      </c>
      <c r="C33" s="113">
        <v>8</v>
      </c>
      <c r="D33" s="61">
        <v>2500</v>
      </c>
      <c r="E33" s="140">
        <v>7700</v>
      </c>
      <c r="F33" s="143">
        <v>6250</v>
      </c>
    </row>
    <row r="34" spans="1:6" ht="12.75">
      <c r="A34" s="102" t="s">
        <v>96</v>
      </c>
      <c r="B34" s="57">
        <f t="shared" si="0"/>
        <v>0.010771992818671455</v>
      </c>
      <c r="C34" s="113">
        <v>6</v>
      </c>
      <c r="D34" s="61">
        <v>4500</v>
      </c>
      <c r="E34" s="140">
        <v>7975</v>
      </c>
      <c r="F34" s="143">
        <v>6350</v>
      </c>
    </row>
    <row r="35" spans="1:5" ht="14.25">
      <c r="A35" s="102" t="s">
        <v>57</v>
      </c>
      <c r="B35" s="57">
        <f t="shared" si="0"/>
        <v>0.00718132854578097</v>
      </c>
      <c r="C35" s="113">
        <v>4</v>
      </c>
      <c r="D35" s="61" t="s">
        <v>85</v>
      </c>
      <c r="E35" s="139"/>
    </row>
    <row r="36" spans="1:6" ht="12.75">
      <c r="A36" s="56" t="s">
        <v>97</v>
      </c>
      <c r="B36" s="57">
        <f t="shared" si="0"/>
        <v>0.010771992818671455</v>
      </c>
      <c r="C36" s="113">
        <v>6</v>
      </c>
      <c r="D36" s="61">
        <v>3200</v>
      </c>
      <c r="E36" s="139">
        <v>6000</v>
      </c>
      <c r="F36" s="62">
        <v>5600</v>
      </c>
    </row>
    <row r="37" spans="1:6" s="68" customFormat="1" ht="12.75">
      <c r="A37" s="56" t="s">
        <v>57</v>
      </c>
      <c r="B37" s="57">
        <f t="shared" si="0"/>
        <v>0.01436265709156194</v>
      </c>
      <c r="C37" s="113">
        <v>8</v>
      </c>
      <c r="D37" s="61">
        <v>4000</v>
      </c>
      <c r="E37" s="142">
        <v>13433</v>
      </c>
      <c r="F37" s="138">
        <v>8100</v>
      </c>
    </row>
    <row r="38" spans="1:6" ht="13.5" thickBot="1">
      <c r="A38" s="4" t="s">
        <v>7</v>
      </c>
      <c r="B38" s="55">
        <v>1</v>
      </c>
      <c r="C38" s="53">
        <f>SUM(C9:C37)-(C12+C21+C30)</f>
        <v>557</v>
      </c>
      <c r="D38" s="135">
        <v>200</v>
      </c>
      <c r="E38" s="135">
        <v>14365</v>
      </c>
      <c r="F38" s="135">
        <v>7188</v>
      </c>
    </row>
    <row r="39" spans="1:6" ht="14.25">
      <c r="A39" s="63" t="s">
        <v>127</v>
      </c>
      <c r="B39" s="63"/>
      <c r="C39" s="63"/>
      <c r="D39" s="63"/>
      <c r="E39" s="58"/>
      <c r="F39" s="58"/>
    </row>
    <row r="40" spans="1:6" ht="14.25">
      <c r="A40" s="145" t="s">
        <v>152</v>
      </c>
      <c r="B40" s="146"/>
      <c r="C40" s="147"/>
      <c r="D40" s="148"/>
      <c r="E40" s="149"/>
      <c r="F40" s="149"/>
    </row>
    <row r="41" spans="1:6" ht="12.75">
      <c r="A41" s="144" t="s">
        <v>153</v>
      </c>
      <c r="B41" s="150"/>
      <c r="C41" s="150"/>
      <c r="D41" s="150"/>
      <c r="E41" s="150"/>
      <c r="F41" s="150"/>
    </row>
    <row r="42" spans="1:6" ht="12.75">
      <c r="A42" s="144" t="s">
        <v>154</v>
      </c>
      <c r="B42" s="150"/>
      <c r="C42" s="150"/>
      <c r="D42" s="150"/>
      <c r="E42" s="150"/>
      <c r="F42" s="150"/>
    </row>
    <row r="43" spans="1:6" ht="14.25">
      <c r="A43" s="63" t="s">
        <v>146</v>
      </c>
      <c r="B43" s="50"/>
      <c r="D43" s="58"/>
      <c r="E43" s="58"/>
      <c r="F43" s="58"/>
    </row>
    <row r="44" spans="1:6" ht="12.75">
      <c r="A44" s="68" t="s">
        <v>145</v>
      </c>
      <c r="B44" s="50"/>
      <c r="D44" s="58"/>
      <c r="E44" s="58"/>
      <c r="F44" s="58"/>
    </row>
    <row r="45" spans="2:6" ht="12.75">
      <c r="B45" s="50"/>
      <c r="D45" s="58"/>
      <c r="E45" s="58"/>
      <c r="F45" s="58"/>
    </row>
    <row r="47" ht="12.75">
      <c r="A47" s="111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7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00390625" style="13" customWidth="1"/>
    <col min="2" max="2" width="15.57421875" style="35" bestFit="1" customWidth="1"/>
    <col min="3" max="3" width="17.421875" style="15" bestFit="1" customWidth="1"/>
    <col min="4" max="16384" width="9.140625" style="13" customWidth="1"/>
  </cols>
  <sheetData>
    <row r="1" ht="12.75">
      <c r="A1" s="14" t="s">
        <v>147</v>
      </c>
    </row>
    <row r="2" ht="12.75">
      <c r="A2" s="14" t="s">
        <v>91</v>
      </c>
    </row>
    <row r="4" spans="1:8" ht="12.75">
      <c r="A4" s="14" t="s">
        <v>77</v>
      </c>
      <c r="B4" s="45"/>
      <c r="C4" s="20"/>
      <c r="D4" s="14"/>
      <c r="E4" s="14"/>
      <c r="F4" s="14"/>
      <c r="G4" s="14"/>
      <c r="H4" s="14"/>
    </row>
    <row r="5" spans="1:8" ht="13.5" thickBot="1">
      <c r="A5" s="64">
        <v>40070</v>
      </c>
      <c r="B5" s="45"/>
      <c r="C5" s="20"/>
      <c r="D5" s="14"/>
      <c r="E5" s="14"/>
      <c r="F5" s="14"/>
      <c r="G5" s="14"/>
      <c r="H5" s="14"/>
    </row>
    <row r="6" spans="1:8" ht="14.25">
      <c r="A6" s="1" t="s">
        <v>4</v>
      </c>
      <c r="B6" s="5" t="s">
        <v>11</v>
      </c>
      <c r="C6" s="2" t="s">
        <v>9</v>
      </c>
      <c r="D6" s="14"/>
      <c r="E6" s="14"/>
      <c r="F6" s="14"/>
      <c r="G6" s="14"/>
      <c r="H6" s="14"/>
    </row>
    <row r="7" spans="1:3" ht="12.75">
      <c r="A7" s="3" t="s">
        <v>26</v>
      </c>
      <c r="B7" s="7">
        <v>0.5870736086175943</v>
      </c>
      <c r="C7" s="11">
        <v>327</v>
      </c>
    </row>
    <row r="8" spans="1:3" s="68" customFormat="1" ht="12.75">
      <c r="A8" s="102" t="s">
        <v>134</v>
      </c>
      <c r="B8" s="26">
        <v>0.19389587073608616</v>
      </c>
      <c r="C8" s="32">
        <v>108</v>
      </c>
    </row>
    <row r="9" spans="1:3" s="68" customFormat="1" ht="12.75">
      <c r="A9" s="102" t="s">
        <v>52</v>
      </c>
      <c r="B9" s="26">
        <v>0.1436265709156194</v>
      </c>
      <c r="C9" s="32">
        <v>80</v>
      </c>
    </row>
    <row r="10" spans="1:3" ht="12.75">
      <c r="A10" s="106" t="s">
        <v>136</v>
      </c>
      <c r="B10" s="26">
        <v>0.09694793536804308</v>
      </c>
      <c r="C10" s="15">
        <v>54</v>
      </c>
    </row>
    <row r="11" spans="1:3" ht="12.75">
      <c r="A11" s="33" t="s">
        <v>61</v>
      </c>
      <c r="B11" s="26">
        <v>0.07899461400359066</v>
      </c>
      <c r="C11" s="15">
        <v>44</v>
      </c>
    </row>
    <row r="12" spans="1:3" ht="12.75">
      <c r="A12" s="106" t="s">
        <v>118</v>
      </c>
      <c r="B12" s="26">
        <v>0.07360861759425494</v>
      </c>
      <c r="C12" s="15">
        <v>41</v>
      </c>
    </row>
    <row r="13" spans="1:3" ht="12.75">
      <c r="A13" s="83" t="s">
        <v>49</v>
      </c>
      <c r="B13" s="26">
        <v>0.4129263913824057</v>
      </c>
      <c r="C13" s="15">
        <v>230</v>
      </c>
    </row>
    <row r="14" spans="1:3" ht="13.5" thickBot="1">
      <c r="A14" s="4" t="s">
        <v>7</v>
      </c>
      <c r="B14" s="46">
        <v>1</v>
      </c>
      <c r="C14" s="12">
        <v>557</v>
      </c>
    </row>
    <row r="15" spans="1:3" ht="14.25">
      <c r="A15" s="63" t="s">
        <v>127</v>
      </c>
      <c r="B15" s="63"/>
      <c r="C15" s="9"/>
    </row>
    <row r="35" ht="12.75">
      <c r="B35" s="35">
        <v>28</v>
      </c>
    </row>
    <row r="36" ht="12.75">
      <c r="B36" s="35">
        <v>5</v>
      </c>
    </row>
    <row r="37" ht="12.75">
      <c r="B37" s="120">
        <v>0.35</v>
      </c>
    </row>
    <row r="38" ht="12.75">
      <c r="B38" s="120">
        <v>0.35</v>
      </c>
    </row>
    <row r="39" ht="12.75">
      <c r="B39" s="120">
        <v>0.23</v>
      </c>
    </row>
    <row r="43" ht="14.25">
      <c r="A43" s="63"/>
    </row>
    <row r="45" ht="12.75">
      <c r="B45" s="15"/>
    </row>
    <row r="46" ht="12.75">
      <c r="B46" s="15"/>
    </row>
    <row r="47" ht="12.75">
      <c r="B47" s="15"/>
    </row>
    <row r="48" ht="12.75">
      <c r="B48" s="15"/>
    </row>
    <row r="49" ht="12.75">
      <c r="B49" s="15"/>
    </row>
  </sheetData>
  <sheetProtection/>
  <printOptions horizontalCentered="1"/>
  <pageMargins left="0.5" right="0.5" top="1" bottom="0.5" header="0.5" footer="0.25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0.7109375" style="13" customWidth="1"/>
    <col min="2" max="2" width="12.7109375" style="73" customWidth="1"/>
    <col min="3" max="3" width="12.7109375" style="82" customWidth="1"/>
    <col min="4" max="4" width="15.8515625" style="107" bestFit="1" customWidth="1"/>
    <col min="5" max="5" width="9.140625" style="13" customWidth="1"/>
    <col min="6" max="6" width="17.8515625" style="13" customWidth="1"/>
    <col min="7" max="7" width="1.7109375" style="13" customWidth="1"/>
    <col min="8" max="16384" width="9.140625" style="13" customWidth="1"/>
  </cols>
  <sheetData>
    <row r="1" spans="1:3" ht="12.75">
      <c r="A1" s="14" t="s">
        <v>147</v>
      </c>
      <c r="B1" s="99"/>
      <c r="C1" s="37"/>
    </row>
    <row r="2" spans="1:3" ht="12.75">
      <c r="A2" s="14" t="s">
        <v>91</v>
      </c>
      <c r="B2" s="99"/>
      <c r="C2" s="37"/>
    </row>
    <row r="3" spans="2:3" ht="12.75">
      <c r="B3" s="99"/>
      <c r="C3" s="37"/>
    </row>
    <row r="4" spans="1:4" ht="12.75">
      <c r="A4" s="14" t="s">
        <v>80</v>
      </c>
      <c r="B4" s="99"/>
      <c r="C4" s="37"/>
      <c r="D4" s="108"/>
    </row>
    <row r="5" spans="1:4" ht="12.75">
      <c r="A5" s="64">
        <v>40070</v>
      </c>
      <c r="B5" s="99"/>
      <c r="C5" s="37"/>
      <c r="D5" s="108"/>
    </row>
    <row r="6" spans="1:4" ht="12.75">
      <c r="A6" s="16" t="s">
        <v>31</v>
      </c>
      <c r="B6" s="43" t="s">
        <v>0</v>
      </c>
      <c r="C6" s="38" t="s">
        <v>1</v>
      </c>
      <c r="D6" s="93" t="s">
        <v>2</v>
      </c>
    </row>
    <row r="7" spans="1:4" ht="14.25">
      <c r="A7" s="23"/>
      <c r="B7" s="100" t="s">
        <v>10</v>
      </c>
      <c r="C7" s="39" t="s">
        <v>12</v>
      </c>
      <c r="D7" s="94" t="s">
        <v>3</v>
      </c>
    </row>
    <row r="8" spans="1:4" ht="15" thickBot="1">
      <c r="A8" s="18"/>
      <c r="B8" s="44"/>
      <c r="C8" s="40"/>
      <c r="D8" s="95" t="s">
        <v>32</v>
      </c>
    </row>
    <row r="9" spans="1:4" s="14" customFormat="1" ht="12.75">
      <c r="A9" s="70" t="s">
        <v>39</v>
      </c>
      <c r="B9" s="71">
        <v>0.7684021543985637</v>
      </c>
      <c r="C9" s="72">
        <v>428</v>
      </c>
      <c r="D9" s="136">
        <v>7167</v>
      </c>
    </row>
    <row r="10" ht="12.75">
      <c r="D10" s="58"/>
    </row>
    <row r="11" spans="1:4" s="76" customFormat="1" ht="12.75">
      <c r="A11" s="79" t="s">
        <v>44</v>
      </c>
      <c r="B11" s="75">
        <v>0.3464991023339318</v>
      </c>
      <c r="C11" s="78">
        <v>193</v>
      </c>
      <c r="D11" s="122">
        <v>6154</v>
      </c>
    </row>
    <row r="12" spans="1:4" ht="12.75">
      <c r="A12" s="106" t="s">
        <v>70</v>
      </c>
      <c r="B12" s="109">
        <v>0.27827648114901254</v>
      </c>
      <c r="C12" s="110">
        <v>155</v>
      </c>
      <c r="D12" s="138">
        <v>5600</v>
      </c>
    </row>
    <row r="13" spans="1:4" ht="12.75">
      <c r="A13" s="77" t="s">
        <v>90</v>
      </c>
      <c r="B13" s="109">
        <v>0.010771992818671455</v>
      </c>
      <c r="C13" s="78">
        <v>6</v>
      </c>
      <c r="D13" s="122">
        <v>6583</v>
      </c>
    </row>
    <row r="14" spans="1:4" ht="12.75">
      <c r="A14" s="68"/>
      <c r="B14" s="109"/>
      <c r="C14" s="110"/>
      <c r="D14" s="138"/>
    </row>
    <row r="15" spans="1:4" s="76" customFormat="1" ht="12.75">
      <c r="A15" s="79" t="s">
        <v>45</v>
      </c>
      <c r="B15" s="75">
        <v>0.236983842010772</v>
      </c>
      <c r="C15" s="78">
        <v>132</v>
      </c>
      <c r="D15" s="122">
        <v>7917</v>
      </c>
    </row>
    <row r="16" spans="1:4" ht="12.75">
      <c r="A16" s="77" t="s">
        <v>79</v>
      </c>
      <c r="B16" s="109">
        <v>0.19748653500897667</v>
      </c>
      <c r="C16" s="78">
        <v>110</v>
      </c>
      <c r="D16" s="122">
        <v>7917</v>
      </c>
    </row>
    <row r="17" spans="1:4" ht="12.75">
      <c r="A17" s="77" t="s">
        <v>67</v>
      </c>
      <c r="B17" s="109">
        <v>0.025134649910233394</v>
      </c>
      <c r="C17" s="78">
        <v>14</v>
      </c>
      <c r="D17" s="122">
        <v>8000</v>
      </c>
    </row>
    <row r="18" spans="1:4" ht="12.75">
      <c r="A18" s="79"/>
      <c r="B18" s="75"/>
      <c r="C18" s="78"/>
      <c r="D18" s="122"/>
    </row>
    <row r="19" spans="1:9" s="76" customFormat="1" ht="12.75">
      <c r="A19" s="79" t="s">
        <v>46</v>
      </c>
      <c r="B19" s="75">
        <v>0.09874326750448834</v>
      </c>
      <c r="C19" s="78">
        <v>55</v>
      </c>
      <c r="D19" s="122">
        <v>7000</v>
      </c>
      <c r="I19" s="74"/>
    </row>
    <row r="20" spans="1:9" ht="12.75">
      <c r="A20" s="77" t="s">
        <v>84</v>
      </c>
      <c r="B20" s="109">
        <v>0.06463195691202872</v>
      </c>
      <c r="C20" s="78">
        <v>36</v>
      </c>
      <c r="D20" s="122">
        <v>6624</v>
      </c>
      <c r="I20" s="80"/>
    </row>
    <row r="21" spans="1:9" ht="12.75">
      <c r="A21" s="77" t="s">
        <v>68</v>
      </c>
      <c r="B21" s="109">
        <v>0.025134649910233394</v>
      </c>
      <c r="C21" s="78">
        <v>14</v>
      </c>
      <c r="D21" s="122">
        <v>7916.5</v>
      </c>
      <c r="I21" s="80"/>
    </row>
    <row r="22" spans="1:9" ht="12.75">
      <c r="A22" s="79"/>
      <c r="B22" s="75"/>
      <c r="C22" s="78"/>
      <c r="D22" s="122"/>
      <c r="I22" s="80"/>
    </row>
    <row r="23" spans="1:9" s="76" customFormat="1" ht="12.75">
      <c r="A23" s="79" t="s">
        <v>47</v>
      </c>
      <c r="B23" s="75">
        <v>0.04129263913824058</v>
      </c>
      <c r="C23" s="78">
        <v>23</v>
      </c>
      <c r="D23" s="122">
        <v>7916</v>
      </c>
      <c r="I23" s="74"/>
    </row>
    <row r="24" spans="1:9" s="76" customFormat="1" ht="12.75">
      <c r="A24" s="77" t="s">
        <v>69</v>
      </c>
      <c r="B24" s="109">
        <v>0.019748653500897665</v>
      </c>
      <c r="C24" s="78">
        <v>11</v>
      </c>
      <c r="D24" s="122">
        <v>8854</v>
      </c>
      <c r="I24" s="74"/>
    </row>
    <row r="25" spans="1:9" s="76" customFormat="1" ht="12.75">
      <c r="A25" s="77"/>
      <c r="B25" s="109"/>
      <c r="C25" s="78"/>
      <c r="D25" s="122"/>
      <c r="I25" s="74"/>
    </row>
    <row r="26" spans="1:9" s="76" customFormat="1" ht="12.75">
      <c r="A26" s="79" t="s">
        <v>43</v>
      </c>
      <c r="B26" s="75">
        <v>0.026929982046678635</v>
      </c>
      <c r="C26" s="78">
        <v>15</v>
      </c>
      <c r="D26" s="122">
        <v>5150</v>
      </c>
      <c r="I26" s="74"/>
    </row>
    <row r="27" spans="1:9" s="76" customFormat="1" ht="12.75">
      <c r="A27" s="77" t="s">
        <v>88</v>
      </c>
      <c r="B27" s="75">
        <v>0.02154398563734291</v>
      </c>
      <c r="C27" s="78">
        <v>12</v>
      </c>
      <c r="D27" s="122">
        <v>3300</v>
      </c>
      <c r="I27" s="74"/>
    </row>
    <row r="28" spans="1:9" ht="12.75">
      <c r="A28" s="79"/>
      <c r="B28" s="75"/>
      <c r="C28" s="78"/>
      <c r="D28" s="122"/>
      <c r="I28" s="80"/>
    </row>
    <row r="29" spans="1:9" s="76" customFormat="1" ht="12.75">
      <c r="A29" s="79" t="s">
        <v>48</v>
      </c>
      <c r="B29" s="75">
        <v>0.017953321364452424</v>
      </c>
      <c r="C29" s="78">
        <v>10</v>
      </c>
      <c r="D29" s="122">
        <v>6525</v>
      </c>
      <c r="I29" s="74"/>
    </row>
    <row r="30" spans="3:4" ht="12.75">
      <c r="C30" s="51"/>
      <c r="D30" s="137"/>
    </row>
    <row r="31" spans="1:4" s="68" customFormat="1" ht="12.75">
      <c r="A31" s="70" t="s">
        <v>23</v>
      </c>
      <c r="B31" s="71">
        <v>0.23159784560143626</v>
      </c>
      <c r="C31" s="115">
        <v>129</v>
      </c>
      <c r="D31" s="136">
        <v>7200</v>
      </c>
    </row>
    <row r="32" spans="1:9" s="68" customFormat="1" ht="12.75">
      <c r="A32" s="13"/>
      <c r="B32" s="73"/>
      <c r="C32" s="51"/>
      <c r="D32" s="137"/>
      <c r="F32" s="80"/>
      <c r="G32" s="80"/>
      <c r="H32" s="80"/>
      <c r="I32" s="80"/>
    </row>
    <row r="33" spans="1:9" s="68" customFormat="1" ht="12.75">
      <c r="A33" s="79" t="s">
        <v>41</v>
      </c>
      <c r="B33" s="73">
        <v>0.11131059245960502</v>
      </c>
      <c r="C33" s="51">
        <v>62</v>
      </c>
      <c r="D33" s="61">
        <v>7900</v>
      </c>
      <c r="F33" s="80"/>
      <c r="G33" s="80"/>
      <c r="H33" s="80"/>
      <c r="I33" s="80"/>
    </row>
    <row r="34" spans="1:9" s="68" customFormat="1" ht="12.75">
      <c r="A34" s="77" t="s">
        <v>102</v>
      </c>
      <c r="B34" s="75">
        <v>0.02154398563734291</v>
      </c>
      <c r="C34" s="51">
        <v>12</v>
      </c>
      <c r="D34" s="61">
        <v>6000</v>
      </c>
      <c r="F34" s="80"/>
      <c r="G34" s="80"/>
      <c r="H34" s="80"/>
      <c r="I34" s="80"/>
    </row>
    <row r="35" spans="1:9" s="68" customFormat="1" ht="12.75">
      <c r="A35" s="77" t="s">
        <v>73</v>
      </c>
      <c r="B35" s="75">
        <v>0.017953321364452424</v>
      </c>
      <c r="C35" s="51">
        <v>10</v>
      </c>
      <c r="D35" s="61">
        <v>8000</v>
      </c>
      <c r="F35" s="80"/>
      <c r="G35" s="80"/>
      <c r="H35" s="80"/>
      <c r="I35" s="80"/>
    </row>
    <row r="36" spans="1:9" s="68" customFormat="1" ht="12.75">
      <c r="A36" s="77" t="s">
        <v>72</v>
      </c>
      <c r="B36" s="75">
        <v>0.01436265709156194</v>
      </c>
      <c r="C36" s="51">
        <v>8</v>
      </c>
      <c r="D36" s="61">
        <v>4000</v>
      </c>
      <c r="F36" s="80"/>
      <c r="G36" s="80"/>
      <c r="H36" s="80"/>
      <c r="I36" s="80"/>
    </row>
    <row r="37" spans="1:9" s="68" customFormat="1" ht="12.75">
      <c r="A37" s="106" t="s">
        <v>103</v>
      </c>
      <c r="B37" s="75">
        <v>0.012567324955116697</v>
      </c>
      <c r="C37" s="51">
        <v>7</v>
      </c>
      <c r="D37" s="137">
        <v>8000</v>
      </c>
      <c r="F37" s="80"/>
      <c r="G37" s="80"/>
      <c r="H37" s="80"/>
      <c r="I37" s="80"/>
    </row>
    <row r="38" spans="1:9" s="68" customFormat="1" ht="12.75">
      <c r="A38" s="77" t="s">
        <v>104</v>
      </c>
      <c r="B38" s="75">
        <v>0.010771992818671455</v>
      </c>
      <c r="C38" s="51">
        <v>6</v>
      </c>
      <c r="D38" s="61">
        <v>4000</v>
      </c>
      <c r="F38" s="80"/>
      <c r="G38" s="80"/>
      <c r="H38" s="80"/>
      <c r="I38" s="80"/>
    </row>
    <row r="39" spans="1:9" s="68" customFormat="1" ht="12.75">
      <c r="A39" s="106"/>
      <c r="B39" s="73"/>
      <c r="C39" s="51"/>
      <c r="D39" s="137"/>
      <c r="F39" s="80"/>
      <c r="G39" s="80"/>
      <c r="H39" s="80"/>
      <c r="I39" s="80"/>
    </row>
    <row r="40" spans="1:9" s="68" customFormat="1" ht="12.75">
      <c r="A40" s="81" t="s">
        <v>40</v>
      </c>
      <c r="B40" s="75">
        <v>0.08258527827648116</v>
      </c>
      <c r="C40" s="78">
        <v>46</v>
      </c>
      <c r="D40" s="122">
        <v>7250</v>
      </c>
      <c r="F40" s="80"/>
      <c r="G40" s="80"/>
      <c r="H40" s="80"/>
      <c r="I40" s="80"/>
    </row>
    <row r="41" spans="1:9" s="68" customFormat="1" ht="12.75">
      <c r="A41" s="77" t="s">
        <v>71</v>
      </c>
      <c r="B41" s="73">
        <v>0.05565529622980251</v>
      </c>
      <c r="C41" s="78">
        <v>31</v>
      </c>
      <c r="D41" s="122">
        <v>7492</v>
      </c>
      <c r="F41" s="80"/>
      <c r="G41" s="80"/>
      <c r="H41" s="80"/>
      <c r="I41" s="80"/>
    </row>
    <row r="42" spans="1:9" s="68" customFormat="1" ht="12.75">
      <c r="A42" s="81"/>
      <c r="B42" s="75"/>
      <c r="C42" s="78"/>
      <c r="D42" s="122"/>
      <c r="F42" s="80"/>
      <c r="G42" s="80"/>
      <c r="H42" s="80"/>
      <c r="I42" s="80"/>
    </row>
    <row r="43" spans="1:9" s="68" customFormat="1" ht="12.75">
      <c r="A43" s="81" t="s">
        <v>42</v>
      </c>
      <c r="B43" s="75">
        <v>0.017953321364452424</v>
      </c>
      <c r="C43" s="78">
        <v>10</v>
      </c>
      <c r="D43" s="122">
        <v>2000</v>
      </c>
      <c r="F43" s="80"/>
      <c r="G43" s="80"/>
      <c r="H43" s="80"/>
      <c r="I43" s="80"/>
    </row>
    <row r="44" spans="1:9" s="68" customFormat="1" ht="12.75">
      <c r="A44" s="81"/>
      <c r="B44" s="75"/>
      <c r="C44" s="78"/>
      <c r="D44" s="122"/>
      <c r="F44" s="80"/>
      <c r="G44" s="80"/>
      <c r="H44" s="80"/>
      <c r="I44" s="80"/>
    </row>
    <row r="45" spans="1:9" s="68" customFormat="1" ht="12.75">
      <c r="A45" s="151" t="s">
        <v>86</v>
      </c>
      <c r="B45" s="75">
        <v>0.010771992818671455</v>
      </c>
      <c r="C45" s="78">
        <v>6</v>
      </c>
      <c r="D45" s="61">
        <v>4300</v>
      </c>
      <c r="F45" s="80"/>
      <c r="G45" s="80"/>
      <c r="H45" s="80"/>
      <c r="I45" s="80"/>
    </row>
    <row r="46" spans="2:9" s="68" customFormat="1" ht="12.75">
      <c r="B46" s="73"/>
      <c r="C46" s="78"/>
      <c r="D46" s="122"/>
      <c r="F46" s="80"/>
      <c r="G46" s="80"/>
      <c r="H46" s="80"/>
      <c r="I46" s="80"/>
    </row>
    <row r="47" spans="1:4" ht="14.25">
      <c r="A47" s="81" t="s">
        <v>74</v>
      </c>
      <c r="B47" s="73">
        <v>0.00718132854578097</v>
      </c>
      <c r="C47" s="82">
        <v>4</v>
      </c>
      <c r="D47" s="61" t="s">
        <v>85</v>
      </c>
    </row>
    <row r="48" spans="1:4" ht="12.75">
      <c r="A48" s="81"/>
      <c r="D48" s="61"/>
    </row>
    <row r="49" spans="1:4" ht="14.25">
      <c r="A49" s="81" t="s">
        <v>108</v>
      </c>
      <c r="B49" s="73">
        <v>0.0017953321364452424</v>
      </c>
      <c r="C49" s="82">
        <v>1</v>
      </c>
      <c r="D49" s="61" t="s">
        <v>85</v>
      </c>
    </row>
    <row r="50" spans="1:9" s="68" customFormat="1" ht="12.75">
      <c r="A50" s="77"/>
      <c r="B50" s="75"/>
      <c r="C50" s="78"/>
      <c r="D50" s="122"/>
      <c r="F50" s="80"/>
      <c r="G50" s="80"/>
      <c r="H50" s="80"/>
      <c r="I50" s="80"/>
    </row>
    <row r="51" spans="1:4" ht="13.5" thickBot="1">
      <c r="A51" s="41" t="s">
        <v>33</v>
      </c>
      <c r="B51" s="47">
        <v>1</v>
      </c>
      <c r="C51" s="116">
        <v>557</v>
      </c>
      <c r="D51" s="135">
        <v>7188</v>
      </c>
    </row>
    <row r="52" spans="1:4" ht="14.25">
      <c r="A52" s="63" t="s">
        <v>127</v>
      </c>
      <c r="B52" s="63"/>
      <c r="C52" s="9"/>
      <c r="D52" s="13"/>
    </row>
    <row r="53" spans="1:6" ht="14.25">
      <c r="A53" s="145" t="s">
        <v>155</v>
      </c>
      <c r="B53" s="146"/>
      <c r="C53" s="147"/>
      <c r="D53" s="148"/>
      <c r="E53" s="149"/>
      <c r="F53" s="149"/>
    </row>
    <row r="54" spans="1:6" ht="12.75">
      <c r="A54" s="144" t="s">
        <v>156</v>
      </c>
      <c r="B54" s="150"/>
      <c r="C54" s="150"/>
      <c r="D54" s="150"/>
      <c r="E54" s="150"/>
      <c r="F54" s="150"/>
    </row>
    <row r="55" spans="1:6" ht="12.75">
      <c r="A55" s="144" t="s">
        <v>157</v>
      </c>
      <c r="B55" s="150"/>
      <c r="C55" s="150"/>
      <c r="D55" s="150"/>
      <c r="E55" s="150"/>
      <c r="F55" s="150"/>
    </row>
    <row r="56" ht="12.75">
      <c r="A56" s="68" t="s">
        <v>158</v>
      </c>
    </row>
    <row r="58" ht="12.75">
      <c r="A58" s="61"/>
    </row>
  </sheetData>
  <sheetProtection/>
  <printOptions horizontalCentered="1"/>
  <pageMargins left="0.75" right="0.75" top="0.5" bottom="0.5" header="0.5" footer="0.25"/>
  <pageSetup horizontalDpi="300" verticalDpi="300" orientation="portrait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2.421875" style="13" customWidth="1"/>
    <col min="2" max="2" width="15.7109375" style="35" customWidth="1"/>
    <col min="3" max="3" width="15.7109375" style="15" customWidth="1"/>
    <col min="4" max="4" width="9.140625" style="13" customWidth="1"/>
    <col min="5" max="5" width="10.7109375" style="13" customWidth="1"/>
    <col min="6" max="6" width="52.8515625" style="13" customWidth="1"/>
    <col min="7" max="16384" width="9.140625" style="13" customWidth="1"/>
  </cols>
  <sheetData>
    <row r="1" ht="12.75">
      <c r="A1" s="14" t="s">
        <v>147</v>
      </c>
    </row>
    <row r="2" ht="12.75">
      <c r="A2" s="14" t="s">
        <v>91</v>
      </c>
    </row>
    <row r="4" ht="12.75">
      <c r="A4" s="14" t="s">
        <v>81</v>
      </c>
    </row>
    <row r="5" ht="12.75">
      <c r="A5" s="64">
        <v>40070</v>
      </c>
    </row>
    <row r="6" ht="12.75">
      <c r="A6" s="42"/>
    </row>
    <row r="7" spans="1:3" ht="12.75">
      <c r="A7" s="103" t="s">
        <v>34</v>
      </c>
      <c r="B7" s="43" t="s">
        <v>0</v>
      </c>
      <c r="C7" s="17" t="s">
        <v>1</v>
      </c>
    </row>
    <row r="8" spans="1:3" ht="15" thickBot="1">
      <c r="A8" s="104"/>
      <c r="B8" s="44" t="s">
        <v>35</v>
      </c>
      <c r="C8" s="19" t="s">
        <v>83</v>
      </c>
    </row>
    <row r="9" spans="1:5" s="14" customFormat="1" ht="12.75">
      <c r="A9" s="70" t="s">
        <v>36</v>
      </c>
      <c r="B9" s="45">
        <v>0.8043087971274685</v>
      </c>
      <c r="C9" s="67">
        <v>448</v>
      </c>
      <c r="E9" s="13"/>
    </row>
    <row r="10" spans="1:3" ht="12.75">
      <c r="A10" s="101" t="s">
        <v>63</v>
      </c>
      <c r="B10" s="35">
        <v>0.3393177737881508</v>
      </c>
      <c r="C10" s="105">
        <v>189</v>
      </c>
    </row>
    <row r="11" spans="1:3" ht="12.75">
      <c r="A11" s="77" t="s">
        <v>141</v>
      </c>
      <c r="B11" s="35">
        <v>0.20287253141831238</v>
      </c>
      <c r="C11" s="105">
        <v>113</v>
      </c>
    </row>
    <row r="12" spans="1:3" ht="12.75">
      <c r="A12" s="77" t="s">
        <v>140</v>
      </c>
      <c r="B12" s="35">
        <v>0.10951526032315978</v>
      </c>
      <c r="C12" s="105">
        <v>61</v>
      </c>
    </row>
    <row r="13" spans="1:3" ht="12.75">
      <c r="A13" s="77" t="s">
        <v>89</v>
      </c>
      <c r="B13" s="35">
        <v>0.07360861759425494</v>
      </c>
      <c r="C13" s="105">
        <v>41</v>
      </c>
    </row>
    <row r="14" spans="1:3" ht="25.5">
      <c r="A14" s="77" t="s">
        <v>142</v>
      </c>
      <c r="B14" s="35">
        <v>0.05385996409335727</v>
      </c>
      <c r="C14" s="105">
        <v>30</v>
      </c>
    </row>
    <row r="15" spans="1:3" ht="12.75">
      <c r="A15" s="77" t="s">
        <v>64</v>
      </c>
      <c r="B15" s="35">
        <v>0.025134649910233394</v>
      </c>
      <c r="C15" s="105">
        <v>14</v>
      </c>
    </row>
    <row r="16" spans="1:3" ht="12.75">
      <c r="A16" s="101"/>
      <c r="C16" s="105"/>
    </row>
    <row r="17" spans="1:3" ht="14.25">
      <c r="A17" s="70" t="s">
        <v>82</v>
      </c>
      <c r="B17" s="45">
        <v>0.19569120287253142</v>
      </c>
      <c r="C17" s="67">
        <v>109</v>
      </c>
    </row>
    <row r="18" spans="1:5" s="14" customFormat="1" ht="12.75">
      <c r="A18" s="101" t="s">
        <v>66</v>
      </c>
      <c r="B18" s="35">
        <v>0.09874326750448834</v>
      </c>
      <c r="C18" s="105">
        <v>55</v>
      </c>
      <c r="E18" s="13"/>
    </row>
    <row r="19" spans="1:5" s="14" customFormat="1" ht="12.75">
      <c r="A19" s="101" t="s">
        <v>65</v>
      </c>
      <c r="B19" s="35">
        <v>0.04488330341113106</v>
      </c>
      <c r="C19" s="105">
        <v>25</v>
      </c>
      <c r="E19" s="13"/>
    </row>
    <row r="20" spans="1:5" s="14" customFormat="1" ht="12.75">
      <c r="A20" s="101" t="s">
        <v>105</v>
      </c>
      <c r="B20" s="35">
        <v>0.03590664272890485</v>
      </c>
      <c r="C20" s="105">
        <v>20</v>
      </c>
      <c r="E20" s="13"/>
    </row>
    <row r="21" spans="1:3" ht="12.75">
      <c r="A21" s="101" t="s">
        <v>106</v>
      </c>
      <c r="B21" s="35">
        <v>0.01615798922800718</v>
      </c>
      <c r="C21" s="105">
        <v>9</v>
      </c>
    </row>
    <row r="22" spans="1:3" s="68" customFormat="1" ht="12.75">
      <c r="A22" s="101"/>
      <c r="B22" s="35"/>
      <c r="C22" s="105"/>
    </row>
    <row r="23" spans="1:3" s="14" customFormat="1" ht="13.5" thickBot="1">
      <c r="A23" s="41" t="s">
        <v>7</v>
      </c>
      <c r="B23" s="46">
        <v>0.9999999999999999</v>
      </c>
      <c r="C23" s="12">
        <v>557</v>
      </c>
    </row>
    <row r="24" spans="1:3" ht="14.25">
      <c r="A24" s="63" t="s">
        <v>127</v>
      </c>
      <c r="B24" s="63"/>
      <c r="C24" s="9"/>
    </row>
    <row r="25" ht="14.25">
      <c r="A25" s="63" t="s">
        <v>149</v>
      </c>
    </row>
    <row r="26" ht="12.75">
      <c r="A26" s="68" t="s">
        <v>150</v>
      </c>
    </row>
    <row r="35" ht="12.75">
      <c r="B35" s="120"/>
    </row>
    <row r="36" ht="12.75">
      <c r="B36" s="120"/>
    </row>
    <row r="37" ht="12.75">
      <c r="B37" s="120"/>
    </row>
    <row r="43" ht="14.25">
      <c r="A43" s="63"/>
    </row>
  </sheetData>
  <sheetProtection/>
  <printOptions horizontalCentered="1"/>
  <pageMargins left="0" right="0" top="1" bottom="1" header="0.5" footer="0.5"/>
  <pageSetup horizontalDpi="1200" verticalDpi="120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Steven, Paul</cp:lastModifiedBy>
  <cp:lastPrinted>2008-10-09T05:41:22Z</cp:lastPrinted>
  <dcterms:created xsi:type="dcterms:W3CDTF">1999-12-02T19:35:48Z</dcterms:created>
  <dcterms:modified xsi:type="dcterms:W3CDTF">2010-03-08T19:44:12Z</dcterms:modified>
  <cp:category/>
  <cp:version/>
  <cp:contentType/>
  <cp:contentStatus/>
</cp:coreProperties>
</file>